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nderwriting\ClearHub Docs\"/>
    </mc:Choice>
  </mc:AlternateContent>
  <xr:revisionPtr revIDLastSave="0" documentId="13_ncr:1_{D180CFF4-1019-409D-935C-CDE64ED62AD8}" xr6:coauthVersionLast="46" xr6:coauthVersionMax="46" xr10:uidLastSave="{00000000-0000-0000-0000-000000000000}"/>
  <bookViews>
    <workbookView xWindow="-108" yWindow="-108" windowWidth="23256" windowHeight="11964" xr2:uid="{F94AC3CB-C844-4B0A-B50C-57C9BA4C8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5" i="1"/>
  <c r="N9" i="1"/>
  <c r="N10" i="1"/>
  <c r="N8" i="1"/>
  <c r="N14" i="1" l="1"/>
  <c r="N19" i="1" s="1"/>
  <c r="N27" i="1"/>
  <c r="N29" i="1" l="1"/>
</calcChain>
</file>

<file path=xl/sharedStrings.xml><?xml version="1.0" encoding="utf-8"?>
<sst xmlns="http://schemas.openxmlformats.org/spreadsheetml/2006/main" count="27" uniqueCount="27">
  <si>
    <t xml:space="preserve">Asset Connect Calculator </t>
  </si>
  <si>
    <t xml:space="preserve">Loan Number </t>
  </si>
  <si>
    <t xml:space="preserve">Borrower Name </t>
  </si>
  <si>
    <t xml:space="preserve">Date </t>
  </si>
  <si>
    <t xml:space="preserve">Asset Type: </t>
  </si>
  <si>
    <t xml:space="preserve">Checking, Savings, Money Market Account </t>
  </si>
  <si>
    <t xml:space="preserve">Annuities*, Mutual Funds, Publicly Traded Stocks and Bonds </t>
  </si>
  <si>
    <t>Retirement Accounts (401k, IRA, SEP, KEOGH)**</t>
  </si>
  <si>
    <t xml:space="preserve">Qualifying Percentage </t>
  </si>
  <si>
    <t xml:space="preserve">Qualified Asset Amount </t>
  </si>
  <si>
    <r>
      <t xml:space="preserve">Asset Amount                         </t>
    </r>
    <r>
      <rPr>
        <b/>
        <sz val="10"/>
        <color theme="1"/>
        <rFont val="Calibri"/>
        <family val="2"/>
        <scheme val="minor"/>
      </rPr>
      <t>(100% of account balance)</t>
    </r>
  </si>
  <si>
    <t xml:space="preserve">Total Qualified Assets: </t>
  </si>
  <si>
    <t xml:space="preserve">Loan Amount: </t>
  </si>
  <si>
    <r>
      <t xml:space="preserve">Total Remaining Assets:                       </t>
    </r>
    <r>
      <rPr>
        <b/>
        <sz val="9"/>
        <color theme="1"/>
        <rFont val="Calibri"/>
        <family val="2"/>
        <scheme val="minor"/>
      </rPr>
      <t xml:space="preserve">(Total Qualified Assets - Loan Amount - Down Payment and Closing Costs) </t>
    </r>
  </si>
  <si>
    <t xml:space="preserve">** If a distribution plan has begun, the asset account is not eligible for Asset Connect </t>
  </si>
  <si>
    <t xml:space="preserve">* Annuities must permit withdrawal without penalty </t>
  </si>
  <si>
    <t xml:space="preserve">x 24 months </t>
  </si>
  <si>
    <t>Monlthy PITIA (Subject)</t>
  </si>
  <si>
    <r>
      <t xml:space="preserve">x 12 months </t>
    </r>
    <r>
      <rPr>
        <sz val="10"/>
        <color theme="1"/>
        <rFont val="Calibri"/>
        <family val="2"/>
        <scheme val="minor"/>
      </rPr>
      <t xml:space="preserve">(program reserve requirements) </t>
    </r>
  </si>
  <si>
    <r>
      <t xml:space="preserve">Total Monthly Debt </t>
    </r>
    <r>
      <rPr>
        <sz val="10"/>
        <color theme="1"/>
        <rFont val="Calibri"/>
        <family val="2"/>
        <scheme val="minor"/>
      </rPr>
      <t xml:space="preserve">(excluding subject PITIA) </t>
    </r>
  </si>
  <si>
    <r>
      <t xml:space="preserve">Total Required Funds </t>
    </r>
    <r>
      <rPr>
        <sz val="10"/>
        <color theme="1"/>
        <rFont val="Calibri"/>
        <family val="2"/>
        <scheme val="minor"/>
      </rPr>
      <t>(total monthly debt for 24 months + 12 months reserves)</t>
    </r>
  </si>
  <si>
    <t xml:space="preserve">Total Remaining Assets - Total Required Funds </t>
  </si>
  <si>
    <t xml:space="preserve">If figure is negative (-) loan is ineligible </t>
  </si>
  <si>
    <t xml:space="preserve">If figure is positive (+) loan is eligible </t>
  </si>
  <si>
    <t xml:space="preserve">Assets </t>
  </si>
  <si>
    <t xml:space="preserve">Down Payment and Closting Costs: </t>
  </si>
  <si>
    <t>April 22,2021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</si>
</sst>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0" fillId="0" borderId="25" xfId="0" applyBorder="1"/>
    <xf numFmtId="0" fontId="0" fillId="3" borderId="3" xfId="0" applyFill="1" applyBorder="1"/>
    <xf numFmtId="0" fontId="0" fillId="0" borderId="0" xfId="0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Fill="1" applyBorder="1"/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6" xfId="0" applyFill="1" applyBorder="1"/>
    <xf numFmtId="0" fontId="0" fillId="0" borderId="0" xfId="0" applyFill="1"/>
    <xf numFmtId="0" fontId="2" fillId="0" borderId="24" xfId="0" applyFont="1" applyFill="1" applyBorder="1"/>
    <xf numFmtId="0" fontId="2" fillId="0" borderId="25" xfId="0" applyFont="1" applyFill="1" applyBorder="1"/>
    <xf numFmtId="164" fontId="2" fillId="4" borderId="17" xfId="1" applyNumberFormat="1" applyFont="1" applyFill="1" applyBorder="1"/>
    <xf numFmtId="164" fontId="2" fillId="4" borderId="27" xfId="1" applyNumberFormat="1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44" fontId="2" fillId="2" borderId="19" xfId="1" applyFont="1" applyFill="1" applyBorder="1"/>
    <xf numFmtId="44" fontId="2" fillId="2" borderId="20" xfId="1" applyFont="1" applyFill="1" applyBorder="1"/>
    <xf numFmtId="0" fontId="2" fillId="0" borderId="21" xfId="0" applyFont="1" applyBorder="1"/>
    <xf numFmtId="0" fontId="2" fillId="0" borderId="19" xfId="0" applyFont="1" applyBorder="1"/>
    <xf numFmtId="44" fontId="0" fillId="2" borderId="19" xfId="1" applyFont="1" applyFill="1" applyBorder="1"/>
    <xf numFmtId="44" fontId="0" fillId="2" borderId="20" xfId="1" applyFont="1" applyFill="1" applyBorder="1"/>
    <xf numFmtId="0" fontId="2" fillId="0" borderId="15" xfId="0" applyFont="1" applyBorder="1"/>
    <xf numFmtId="0" fontId="2" fillId="0" borderId="16" xfId="0" applyFont="1" applyBorder="1"/>
    <xf numFmtId="44" fontId="2" fillId="4" borderId="10" xfId="1" applyNumberFormat="1" applyFont="1" applyFill="1" applyBorder="1"/>
    <xf numFmtId="44" fontId="2" fillId="4" borderId="12" xfId="1" applyNumberFormat="1" applyFont="1" applyFill="1" applyBorder="1"/>
    <xf numFmtId="44" fontId="2" fillId="2" borderId="16" xfId="1" applyNumberFormat="1" applyFont="1" applyFill="1" applyBorder="1"/>
    <xf numFmtId="44" fontId="2" fillId="2" borderId="18" xfId="1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9" xfId="0" applyFont="1" applyBorder="1"/>
    <xf numFmtId="0" fontId="2" fillId="0" borderId="10" xfId="0" applyFont="1" applyBorder="1"/>
    <xf numFmtId="44" fontId="2" fillId="4" borderId="10" xfId="1" applyFont="1" applyFill="1" applyBorder="1"/>
    <xf numFmtId="44" fontId="2" fillId="4" borderId="12" xfId="1" applyFont="1" applyFill="1" applyBorder="1"/>
    <xf numFmtId="44" fontId="2" fillId="2" borderId="16" xfId="1" applyFont="1" applyFill="1" applyBorder="1"/>
    <xf numFmtId="44" fontId="2" fillId="2" borderId="18" xfId="1" applyFont="1" applyFill="1" applyBorder="1"/>
    <xf numFmtId="164" fontId="2" fillId="4" borderId="10" xfId="1" applyNumberFormat="1" applyFont="1" applyFill="1" applyBorder="1"/>
    <xf numFmtId="164" fontId="2" fillId="4" borderId="12" xfId="1" applyNumberFormat="1" applyFont="1" applyFill="1" applyBorder="1"/>
    <xf numFmtId="9" fontId="0" fillId="2" borderId="16" xfId="2" applyFont="1" applyFill="1" applyBorder="1"/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" xfId="0" applyNumberFormat="1" applyFont="1" applyFill="1" applyBorder="1"/>
    <xf numFmtId="44" fontId="2" fillId="2" borderId="14" xfId="0" applyNumberFormat="1" applyFont="1" applyFill="1" applyBorder="1"/>
    <xf numFmtId="44" fontId="2" fillId="2" borderId="16" xfId="0" applyNumberFormat="1" applyFont="1" applyFill="1" applyBorder="1"/>
    <xf numFmtId="44" fontId="2" fillId="2" borderId="18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/>
    <xf numFmtId="0" fontId="2" fillId="2" borderId="5" xfId="0" applyFont="1" applyFill="1" applyBorder="1" applyAlignment="1">
      <alignment vertical="center" wrapText="1"/>
    </xf>
    <xf numFmtId="9" fontId="0" fillId="2" borderId="10" xfId="2" applyFont="1" applyFill="1" applyBorder="1"/>
    <xf numFmtId="9" fontId="0" fillId="2" borderId="1" xfId="0" applyNumberFormat="1" applyFill="1" applyBorder="1"/>
    <xf numFmtId="0" fontId="0" fillId="2" borderId="1" xfId="0" applyFill="1" applyBorder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44" fontId="0" fillId="4" borderId="10" xfId="1" applyFont="1" applyFill="1" applyBorder="1"/>
    <xf numFmtId="44" fontId="0" fillId="4" borderId="1" xfId="1" applyFont="1" applyFill="1" applyBorder="1"/>
    <xf numFmtId="44" fontId="0" fillId="4" borderId="16" xfId="1" applyFont="1" applyFill="1" applyBorder="1"/>
    <xf numFmtId="0" fontId="2" fillId="0" borderId="13" xfId="0" applyFont="1" applyBorder="1"/>
    <xf numFmtId="0" fontId="2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0</xdr:row>
      <xdr:rowOff>592381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5708A-6678-4DF5-84E7-3E1882D3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6450" cy="59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666751</xdr:rowOff>
    </xdr:from>
    <xdr:to>
      <xdr:col>3</xdr:col>
      <xdr:colOff>171450</xdr:colOff>
      <xdr:row>0</xdr:row>
      <xdr:rowOff>944909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73FB25-81C4-44C3-9046-377BC7DA1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1"/>
          <a:ext cx="1809750" cy="27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5431-0CE0-4C7D-98DC-C17C147142D4}">
  <dimension ref="A1:Q37"/>
  <sheetViews>
    <sheetView showGridLines="0" tabSelected="1" workbookViewId="0">
      <selection activeCell="H39" sqref="H39"/>
    </sheetView>
  </sheetViews>
  <sheetFormatPr defaultRowHeight="14.4" x14ac:dyDescent="0.3"/>
  <cols>
    <col min="1" max="1" width="6.88671875" style="11" customWidth="1"/>
    <col min="3" max="3" width="9.109375" customWidth="1"/>
    <col min="17" max="17" width="3.88671875" style="18" customWidth="1"/>
  </cols>
  <sheetData>
    <row r="1" spans="1:17" ht="107.25" customHeight="1" x14ac:dyDescent="0.8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4"/>
    </row>
    <row r="2" spans="1:17" x14ac:dyDescent="0.3">
      <c r="A2" s="76" t="s">
        <v>3</v>
      </c>
      <c r="B2" s="77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/>
    </row>
    <row r="3" spans="1:17" x14ac:dyDescent="0.3">
      <c r="A3" s="12" t="s">
        <v>1</v>
      </c>
      <c r="B3" s="13"/>
      <c r="C3" s="65"/>
      <c r="D3" s="6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</row>
    <row r="4" spans="1:17" x14ac:dyDescent="0.3">
      <c r="A4" s="12" t="s">
        <v>2</v>
      </c>
      <c r="B4" s="13"/>
      <c r="C4" s="65"/>
      <c r="D4" s="6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</row>
    <row r="5" spans="1:17" ht="15" thickBot="1" x14ac:dyDescent="0.3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5"/>
    </row>
    <row r="6" spans="1:17" ht="15" thickBot="1" x14ac:dyDescent="0.35">
      <c r="A6" s="9"/>
      <c r="B6" s="6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  <c r="Q6" s="15"/>
    </row>
    <row r="7" spans="1:17" ht="30" customHeight="1" thickBot="1" x14ac:dyDescent="0.35">
      <c r="A7" s="8"/>
      <c r="B7" s="68" t="s">
        <v>4</v>
      </c>
      <c r="C7" s="50"/>
      <c r="D7" s="50"/>
      <c r="E7" s="50"/>
      <c r="F7" s="50"/>
      <c r="G7" s="50"/>
      <c r="H7" s="62" t="s">
        <v>10</v>
      </c>
      <c r="I7" s="62"/>
      <c r="J7" s="62"/>
      <c r="K7" s="62" t="s">
        <v>8</v>
      </c>
      <c r="L7" s="62"/>
      <c r="M7" s="1"/>
      <c r="N7" s="50" t="s">
        <v>9</v>
      </c>
      <c r="O7" s="50"/>
      <c r="P7" s="51"/>
      <c r="Q7" s="15"/>
    </row>
    <row r="8" spans="1:17" x14ac:dyDescent="0.3">
      <c r="A8" s="8"/>
      <c r="B8" s="41" t="s">
        <v>5</v>
      </c>
      <c r="C8" s="42"/>
      <c r="D8" s="42"/>
      <c r="E8" s="42"/>
      <c r="F8" s="42"/>
      <c r="G8" s="42"/>
      <c r="H8" s="69"/>
      <c r="I8" s="69"/>
      <c r="J8" s="69"/>
      <c r="K8" s="63">
        <v>1</v>
      </c>
      <c r="L8" s="63"/>
      <c r="M8" s="58"/>
      <c r="N8" s="52">
        <f>H8*K8</f>
        <v>0</v>
      </c>
      <c r="O8" s="52"/>
      <c r="P8" s="53"/>
      <c r="Q8" s="15"/>
    </row>
    <row r="9" spans="1:17" x14ac:dyDescent="0.3">
      <c r="A9" s="8"/>
      <c r="B9" s="72" t="s">
        <v>6</v>
      </c>
      <c r="C9" s="73"/>
      <c r="D9" s="73"/>
      <c r="E9" s="73"/>
      <c r="F9" s="73"/>
      <c r="G9" s="73"/>
      <c r="H9" s="70"/>
      <c r="I9" s="70"/>
      <c r="J9" s="70"/>
      <c r="K9" s="64">
        <v>0.75</v>
      </c>
      <c r="L9" s="65"/>
      <c r="M9" s="59"/>
      <c r="N9" s="54">
        <f t="shared" ref="N9:N10" si="0">H9*K9</f>
        <v>0</v>
      </c>
      <c r="O9" s="54"/>
      <c r="P9" s="55"/>
      <c r="Q9" s="15"/>
    </row>
    <row r="10" spans="1:17" ht="15" thickBot="1" x14ac:dyDescent="0.35">
      <c r="A10" s="8"/>
      <c r="B10" s="33" t="s">
        <v>7</v>
      </c>
      <c r="C10" s="34"/>
      <c r="D10" s="34"/>
      <c r="E10" s="34"/>
      <c r="F10" s="34"/>
      <c r="G10" s="34"/>
      <c r="H10" s="71"/>
      <c r="I10" s="71"/>
      <c r="J10" s="71"/>
      <c r="K10" s="49">
        <v>0.7</v>
      </c>
      <c r="L10" s="49"/>
      <c r="M10" s="60"/>
      <c r="N10" s="56">
        <f t="shared" si="0"/>
        <v>0</v>
      </c>
      <c r="O10" s="56"/>
      <c r="P10" s="57"/>
      <c r="Q10" s="15"/>
    </row>
    <row r="11" spans="1:17" x14ac:dyDescent="0.3">
      <c r="A11" s="8"/>
      <c r="B11" s="61" t="s">
        <v>15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15"/>
    </row>
    <row r="12" spans="1:17" x14ac:dyDescent="0.3">
      <c r="A12" s="8"/>
      <c r="B12" s="61" t="s">
        <v>14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5"/>
    </row>
    <row r="13" spans="1:17" ht="15" thickBot="1" x14ac:dyDescent="0.3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15"/>
    </row>
    <row r="14" spans="1:17" ht="15" thickBot="1" x14ac:dyDescent="0.35">
      <c r="A14" s="8"/>
      <c r="B14" s="39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1">
        <f>SUM(N8:P10)</f>
        <v>0</v>
      </c>
      <c r="O14" s="31"/>
      <c r="P14" s="32"/>
      <c r="Q14" s="15"/>
    </row>
    <row r="15" spans="1:17" ht="15" thickBot="1" x14ac:dyDescent="0.3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5"/>
    </row>
    <row r="16" spans="1:17" x14ac:dyDescent="0.3">
      <c r="A16" s="8"/>
      <c r="B16" s="23" t="s">
        <v>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7"/>
      <c r="O16" s="47"/>
      <c r="P16" s="48"/>
      <c r="Q16" s="15"/>
    </row>
    <row r="17" spans="1:17" ht="15" thickBot="1" x14ac:dyDescent="0.35">
      <c r="A17" s="8"/>
      <c r="B17" s="19" t="s">
        <v>25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2"/>
      <c r="Q17" s="15"/>
    </row>
    <row r="18" spans="1:17" ht="15" thickBot="1" x14ac:dyDescent="0.3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5"/>
    </row>
    <row r="19" spans="1:17" ht="15" thickBot="1" x14ac:dyDescent="0.35">
      <c r="A19" s="8"/>
      <c r="B19" s="39" t="s">
        <v>13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7">
        <f>N16+N17-N14</f>
        <v>0</v>
      </c>
      <c r="O19" s="27"/>
      <c r="P19" s="28"/>
      <c r="Q19" s="15"/>
    </row>
    <row r="20" spans="1:17" ht="15" thickBot="1" x14ac:dyDescent="0.35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</row>
    <row r="21" spans="1:17" x14ac:dyDescent="0.3">
      <c r="A21" s="8"/>
      <c r="B21" s="41" t="s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3"/>
      <c r="P21" s="44"/>
      <c r="Q21" s="15"/>
    </row>
    <row r="22" spans="1:17" ht="15" thickBot="1" x14ac:dyDescent="0.35">
      <c r="A22" s="8"/>
      <c r="B22" s="33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5">
        <f>N21*24</f>
        <v>0</v>
      </c>
      <c r="O22" s="45"/>
      <c r="P22" s="46"/>
      <c r="Q22" s="15"/>
    </row>
    <row r="23" spans="1:17" ht="15" thickBot="1" x14ac:dyDescent="0.35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5"/>
    </row>
    <row r="24" spans="1:17" x14ac:dyDescent="0.3">
      <c r="A24" s="8"/>
      <c r="B24" s="41" t="s">
        <v>17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5"/>
      <c r="O24" s="35"/>
      <c r="P24" s="36"/>
      <c r="Q24" s="15"/>
    </row>
    <row r="25" spans="1:17" ht="15" thickBot="1" x14ac:dyDescent="0.35">
      <c r="A25" s="8"/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7">
        <f>N24*12</f>
        <v>0</v>
      </c>
      <c r="O25" s="37"/>
      <c r="P25" s="38"/>
      <c r="Q25" s="15"/>
    </row>
    <row r="26" spans="1:17" ht="15" thickBot="1" x14ac:dyDescent="0.3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/>
    </row>
    <row r="27" spans="1:17" ht="15" thickBot="1" x14ac:dyDescent="0.35">
      <c r="A27" s="8"/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7">
        <f>N22+N25</f>
        <v>0</v>
      </c>
      <c r="O27" s="27"/>
      <c r="P27" s="28"/>
      <c r="Q27" s="15"/>
    </row>
    <row r="28" spans="1:17" ht="15" thickBot="1" x14ac:dyDescent="0.3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5"/>
    </row>
    <row r="29" spans="1:17" ht="15" thickBot="1" x14ac:dyDescent="0.35">
      <c r="A29" s="8"/>
      <c r="B29" s="29" t="s">
        <v>21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>
        <f>-N19-N27</f>
        <v>0</v>
      </c>
      <c r="O29" s="31"/>
      <c r="P29" s="32"/>
      <c r="Q29" s="15"/>
    </row>
    <row r="30" spans="1:17" x14ac:dyDescent="0.3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/>
    </row>
    <row r="31" spans="1:17" x14ac:dyDescent="0.3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23</v>
      </c>
      <c r="M31" s="25"/>
      <c r="N31" s="25"/>
      <c r="O31" s="25"/>
      <c r="P31" s="25"/>
      <c r="Q31" s="16"/>
    </row>
    <row r="32" spans="1:17" x14ac:dyDescent="0.3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6" t="s">
        <v>22</v>
      </c>
      <c r="M32" s="26"/>
      <c r="N32" s="26"/>
      <c r="O32" s="26"/>
      <c r="P32" s="26"/>
      <c r="Q32" s="16"/>
    </row>
    <row r="33" spans="1:17" x14ac:dyDescent="0.3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5"/>
    </row>
    <row r="34" spans="1:17" ht="15" thickBot="1" x14ac:dyDescent="0.3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7"/>
    </row>
    <row r="37" spans="1:17" x14ac:dyDescent="0.3">
      <c r="A37" s="78" t="s">
        <v>26</v>
      </c>
      <c r="B37" s="78"/>
    </row>
  </sheetData>
  <mergeCells count="48">
    <mergeCell ref="A37:B37"/>
    <mergeCell ref="A1:P1"/>
    <mergeCell ref="A2:B2"/>
    <mergeCell ref="C2:D2"/>
    <mergeCell ref="C3:D3"/>
    <mergeCell ref="C4:D4"/>
    <mergeCell ref="K7:L7"/>
    <mergeCell ref="K8:L8"/>
    <mergeCell ref="K9:L9"/>
    <mergeCell ref="B14:M14"/>
    <mergeCell ref="N14:P14"/>
    <mergeCell ref="A13:P13"/>
    <mergeCell ref="B10:G10"/>
    <mergeCell ref="B7:G7"/>
    <mergeCell ref="H7:J7"/>
    <mergeCell ref="H8:J8"/>
    <mergeCell ref="H9:J9"/>
    <mergeCell ref="H10:J10"/>
    <mergeCell ref="B8:G8"/>
    <mergeCell ref="B9:G9"/>
    <mergeCell ref="N7:P7"/>
    <mergeCell ref="N8:P8"/>
    <mergeCell ref="N9:P9"/>
    <mergeCell ref="N10:P10"/>
    <mergeCell ref="M8:M10"/>
    <mergeCell ref="B22:M22"/>
    <mergeCell ref="N22:P22"/>
    <mergeCell ref="B24:M24"/>
    <mergeCell ref="N16:P16"/>
    <mergeCell ref="K10:L10"/>
    <mergeCell ref="B11:P11"/>
    <mergeCell ref="B12:P12"/>
    <mergeCell ref="B17:M17"/>
    <mergeCell ref="N17:P17"/>
    <mergeCell ref="B16:M16"/>
    <mergeCell ref="L31:P31"/>
    <mergeCell ref="L32:P32"/>
    <mergeCell ref="N27:P27"/>
    <mergeCell ref="B27:M27"/>
    <mergeCell ref="N29:P29"/>
    <mergeCell ref="B29:M29"/>
    <mergeCell ref="B25:M25"/>
    <mergeCell ref="N24:P24"/>
    <mergeCell ref="N25:P25"/>
    <mergeCell ref="B19:M19"/>
    <mergeCell ref="N19:P19"/>
    <mergeCell ref="B21:M21"/>
    <mergeCell ref="N21:P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Gosney</dc:creator>
  <cp:lastModifiedBy>Sandy Simmons</cp:lastModifiedBy>
  <dcterms:created xsi:type="dcterms:W3CDTF">2020-07-30T18:30:36Z</dcterms:created>
  <dcterms:modified xsi:type="dcterms:W3CDTF">2021-05-06T01:32:22Z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