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224"/>
  <workbookPr codeName="ThisWorkbook1"/>
  <xr:revisionPtr revIDLastSave="0" documentId="8_{2FB14150-7F22-4E97-9FC5-B59512A55AF0}" xr6:coauthVersionLast="47" xr6:coauthVersionMax="47" xr10:uidLastSave="{00000000-0000-0000-0000-000000000000}"/>
  <bookViews>
    <workbookView xWindow="-120" yWindow="-120" windowWidth="29040" windowHeight="15720" tabRatio="500" firstSheet="1" activeTab="1" xr2:uid="{00000000-000D-0000-FFFF-FFFF00000000}"/>
  </bookViews>
  <sheets>
    <sheet name="Industries" sheetId="1" state="hidden" r:id="rId1"/>
    <sheet name="CALC" sheetId="2" r:id="rId2"/>
    <sheet name="Deposits" sheetId="3" r:id="rId3"/>
    <sheet name="Additional Deposits" sheetId="4" r:id="rId4"/>
    <sheet name="Add'l Dep. (vertical)" sheetId="5" r:id="rId5"/>
  </sheets>
  <externalReferences>
    <externalReference r:id="rId6"/>
    <externalReference r:id="rId7"/>
  </externalReferences>
  <definedNames>
    <definedName name="BT" localSheetId="1">CALC!#REF!</definedName>
    <definedName name="BusExpinPer" localSheetId="1">CALC!#REF!</definedName>
    <definedName name="Business_Type">'[1]Business Type'!$A$2:$A$15</definedName>
    <definedName name="DateRecentStatement" localSheetId="1">CALC!#REF!</definedName>
    <definedName name="Industries" localSheetId="0">Industries!$A:$A</definedName>
    <definedName name="Industries">[2]Industries!$A:$A</definedName>
    <definedName name="MosReq" localSheetId="1">CALC!$E$11</definedName>
    <definedName name="Ownership" localSheetId="1">CALC!#REF!</definedName>
    <definedName name="PorB" localSheetId="1">CALC!#REF!</definedName>
    <definedName name="_xlnm.Print_Area" localSheetId="1">CALC!$A$2:$AE$81</definedName>
    <definedName name="_xlnm.Print_Area" localSheetId="2">Deposits!$B$1:$Q$122</definedName>
    <definedName name="Seperatebooks" localSheetId="1">CALC!#REF!</definedName>
  </definedNames>
  <calcPr calcId="191028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C37" i="5" l="1"/>
  <c r="BB37" i="5"/>
  <c r="BA37" i="5"/>
  <c r="AZ37" i="5"/>
  <c r="AY37" i="5"/>
  <c r="AX37" i="5"/>
  <c r="AW37" i="5"/>
  <c r="AV37" i="5"/>
  <c r="AU37" i="5"/>
  <c r="AT37" i="5"/>
  <c r="AS37" i="5"/>
  <c r="AR37" i="5"/>
  <c r="AO37" i="5"/>
  <c r="AN37" i="5"/>
  <c r="AM37" i="5"/>
  <c r="AL37" i="5"/>
  <c r="AK37" i="5"/>
  <c r="AJ37" i="5"/>
  <c r="AI37" i="5"/>
  <c r="AH37" i="5"/>
  <c r="AG37" i="5"/>
  <c r="AF37" i="5"/>
  <c r="AE37" i="5"/>
  <c r="AD37" i="5"/>
  <c r="AA37" i="5"/>
  <c r="Z37" i="5"/>
  <c r="Y37" i="5"/>
  <c r="X37" i="5"/>
  <c r="W37" i="5"/>
  <c r="V37" i="5"/>
  <c r="U37" i="5"/>
  <c r="T37" i="5"/>
  <c r="S37" i="5"/>
  <c r="R37" i="5"/>
  <c r="Q37" i="5"/>
  <c r="P37" i="5"/>
  <c r="M37" i="5"/>
  <c r="L37" i="5"/>
  <c r="K37" i="5"/>
  <c r="J37" i="5"/>
  <c r="I37" i="5"/>
  <c r="H37" i="5"/>
  <c r="G37" i="5"/>
  <c r="F37" i="5"/>
  <c r="E37" i="5"/>
  <c r="D37" i="5"/>
  <c r="C37" i="5"/>
  <c r="B37" i="5"/>
  <c r="AB106" i="4"/>
  <c r="AB105" i="4"/>
  <c r="AB104" i="4"/>
  <c r="AB103" i="4"/>
  <c r="AB102" i="4"/>
  <c r="AB101" i="4"/>
  <c r="AB100" i="4"/>
  <c r="AB99" i="4"/>
  <c r="AB98" i="4"/>
  <c r="AB97" i="4"/>
  <c r="AB96" i="4"/>
  <c r="AB95" i="4"/>
  <c r="AB94" i="4"/>
  <c r="AB93" i="4"/>
  <c r="AB92" i="4"/>
  <c r="AB91" i="4"/>
  <c r="AB90" i="4"/>
  <c r="AB89" i="4"/>
  <c r="AB88" i="4"/>
  <c r="AB87" i="4"/>
  <c r="AB86" i="4"/>
  <c r="AB85" i="4"/>
  <c r="AB84" i="4"/>
  <c r="AB83" i="4"/>
  <c r="AB79" i="4"/>
  <c r="AB78" i="4"/>
  <c r="AB77" i="4"/>
  <c r="AB76" i="4"/>
  <c r="AB75" i="4"/>
  <c r="AB74" i="4"/>
  <c r="AB73" i="4"/>
  <c r="AB72" i="4"/>
  <c r="AB71" i="4"/>
  <c r="AB70" i="4"/>
  <c r="AB69" i="4"/>
  <c r="AB68" i="4"/>
  <c r="AB67" i="4"/>
  <c r="AB66" i="4"/>
  <c r="AB65" i="4"/>
  <c r="AB64" i="4"/>
  <c r="AB63" i="4"/>
  <c r="AB62" i="4"/>
  <c r="AB61" i="4"/>
  <c r="AB60" i="4"/>
  <c r="AB59" i="4"/>
  <c r="AB58" i="4"/>
  <c r="AB57" i="4"/>
  <c r="AB56" i="4"/>
  <c r="AB52" i="4"/>
  <c r="AB51" i="4"/>
  <c r="AB50" i="4"/>
  <c r="AB49" i="4"/>
  <c r="AB48" i="4"/>
  <c r="AB47" i="4"/>
  <c r="AB46" i="4"/>
  <c r="AB45" i="4"/>
  <c r="AB44" i="4"/>
  <c r="AB43" i="4"/>
  <c r="AB42" i="4"/>
  <c r="AB41" i="4"/>
  <c r="AB40" i="4"/>
  <c r="AB39" i="4"/>
  <c r="AB38" i="4"/>
  <c r="AB37" i="4"/>
  <c r="AB36" i="4"/>
  <c r="AB35" i="4"/>
  <c r="AB34" i="4"/>
  <c r="AB33" i="4"/>
  <c r="AB32" i="4"/>
  <c r="AB31" i="4"/>
  <c r="AB30" i="4"/>
  <c r="AB29" i="4"/>
  <c r="AB25" i="4"/>
  <c r="AB24" i="4"/>
  <c r="AB23" i="4"/>
  <c r="AB22" i="4"/>
  <c r="AB21" i="4"/>
  <c r="AB20" i="4"/>
  <c r="AB19" i="4"/>
  <c r="AB18" i="4"/>
  <c r="AB17" i="4"/>
  <c r="AB16" i="4"/>
  <c r="AB15" i="4"/>
  <c r="AB14" i="4"/>
  <c r="AB13" i="4"/>
  <c r="AB12" i="4"/>
  <c r="AB11" i="4"/>
  <c r="AB10" i="4"/>
  <c r="AB9" i="4"/>
  <c r="AB8" i="4"/>
  <c r="AB7" i="4"/>
  <c r="AB6" i="4"/>
  <c r="AB5" i="4"/>
  <c r="AB4" i="4"/>
  <c r="AB3" i="4"/>
  <c r="AB2" i="4"/>
  <c r="F158" i="3"/>
  <c r="Q157" i="3"/>
  <c r="P157" i="3"/>
  <c r="E157" i="3"/>
  <c r="Q156" i="3"/>
  <c r="P156" i="3"/>
  <c r="E156" i="3"/>
  <c r="Q155" i="3"/>
  <c r="P155" i="3"/>
  <c r="E155" i="3"/>
  <c r="Q154" i="3"/>
  <c r="P154" i="3"/>
  <c r="E154" i="3"/>
  <c r="Q153" i="3"/>
  <c r="P153" i="3"/>
  <c r="E153" i="3"/>
  <c r="Q152" i="3"/>
  <c r="P152" i="3"/>
  <c r="E152" i="3"/>
  <c r="Q151" i="3"/>
  <c r="P151" i="3"/>
  <c r="E151" i="3"/>
  <c r="Q150" i="3"/>
  <c r="P150" i="3"/>
  <c r="E150" i="3"/>
  <c r="Q149" i="3"/>
  <c r="P149" i="3"/>
  <c r="E149" i="3"/>
  <c r="Q148" i="3"/>
  <c r="P148" i="3"/>
  <c r="E148" i="3"/>
  <c r="Q147" i="3"/>
  <c r="P147" i="3"/>
  <c r="E147" i="3"/>
  <c r="Q146" i="3"/>
  <c r="Q158" i="3" s="1"/>
  <c r="P146" i="3"/>
  <c r="E146" i="3"/>
  <c r="A143" i="3"/>
  <c r="F140" i="3"/>
  <c r="Q139" i="3"/>
  <c r="P139" i="3"/>
  <c r="E139" i="3"/>
  <c r="Q138" i="3"/>
  <c r="P138" i="3"/>
  <c r="E138" i="3"/>
  <c r="Q137" i="3"/>
  <c r="P137" i="3"/>
  <c r="E137" i="3"/>
  <c r="Q136" i="3"/>
  <c r="P136" i="3"/>
  <c r="E136" i="3"/>
  <c r="Q135" i="3"/>
  <c r="P135" i="3"/>
  <c r="E135" i="3"/>
  <c r="Q134" i="3"/>
  <c r="P134" i="3"/>
  <c r="E134" i="3"/>
  <c r="Q133" i="3"/>
  <c r="P133" i="3"/>
  <c r="E133" i="3"/>
  <c r="Q132" i="3"/>
  <c r="P132" i="3"/>
  <c r="E132" i="3"/>
  <c r="Q131" i="3"/>
  <c r="P131" i="3"/>
  <c r="E131" i="3"/>
  <c r="Q130" i="3"/>
  <c r="P130" i="3"/>
  <c r="E130" i="3"/>
  <c r="Q129" i="3"/>
  <c r="P129" i="3"/>
  <c r="E129" i="3"/>
  <c r="Q128" i="3"/>
  <c r="Q140" i="3" s="1"/>
  <c r="P128" i="3"/>
  <c r="E128" i="3"/>
  <c r="A125" i="3"/>
  <c r="Q121" i="3"/>
  <c r="P121" i="3"/>
  <c r="Q120" i="3"/>
  <c r="P120" i="3"/>
  <c r="Q119" i="3"/>
  <c r="P119" i="3"/>
  <c r="Q118" i="3"/>
  <c r="P118" i="3"/>
  <c r="Q117" i="3"/>
  <c r="P117" i="3"/>
  <c r="Q116" i="3"/>
  <c r="P116" i="3"/>
  <c r="Q115" i="3"/>
  <c r="P115" i="3"/>
  <c r="Q114" i="3"/>
  <c r="P114" i="3"/>
  <c r="Q113" i="3"/>
  <c r="P113" i="3"/>
  <c r="Q112" i="3"/>
  <c r="P112" i="3"/>
  <c r="Q111" i="3"/>
  <c r="P111" i="3"/>
  <c r="Q110" i="3"/>
  <c r="P110" i="3"/>
  <c r="Q109" i="3"/>
  <c r="P109" i="3"/>
  <c r="Q108" i="3"/>
  <c r="P108" i="3"/>
  <c r="Q107" i="3"/>
  <c r="P107" i="3"/>
  <c r="Q106" i="3"/>
  <c r="P106" i="3"/>
  <c r="Q105" i="3"/>
  <c r="P105" i="3"/>
  <c r="Q104" i="3"/>
  <c r="P104" i="3"/>
  <c r="Q103" i="3"/>
  <c r="P103" i="3"/>
  <c r="Q102" i="3"/>
  <c r="P102" i="3"/>
  <c r="Q101" i="3"/>
  <c r="P101" i="3"/>
  <c r="Q100" i="3"/>
  <c r="P100" i="3"/>
  <c r="Q99" i="3"/>
  <c r="P99" i="3"/>
  <c r="Q98" i="3"/>
  <c r="Q122" i="3" s="1"/>
  <c r="P98" i="3"/>
  <c r="A94" i="3"/>
  <c r="F92" i="3"/>
  <c r="Q91" i="3"/>
  <c r="P91" i="3"/>
  <c r="Q90" i="3"/>
  <c r="P90" i="3"/>
  <c r="Q89" i="3"/>
  <c r="P89" i="3"/>
  <c r="Q88" i="3"/>
  <c r="P88" i="3"/>
  <c r="Q87" i="3"/>
  <c r="P87" i="3"/>
  <c r="Q86" i="3"/>
  <c r="P86" i="3"/>
  <c r="Q85" i="3"/>
  <c r="P85" i="3"/>
  <c r="Q84" i="3"/>
  <c r="P84" i="3"/>
  <c r="Q83" i="3"/>
  <c r="P83" i="3"/>
  <c r="Q82" i="3"/>
  <c r="P82" i="3"/>
  <c r="Q81" i="3"/>
  <c r="P81" i="3"/>
  <c r="Q80" i="3"/>
  <c r="P80" i="3"/>
  <c r="Q79" i="3"/>
  <c r="P79" i="3"/>
  <c r="Q78" i="3"/>
  <c r="P78" i="3"/>
  <c r="Q77" i="3"/>
  <c r="P77" i="3"/>
  <c r="Q76" i="3"/>
  <c r="P76" i="3"/>
  <c r="Q75" i="3"/>
  <c r="P75" i="3"/>
  <c r="Q74" i="3"/>
  <c r="P74" i="3"/>
  <c r="Q73" i="3"/>
  <c r="P73" i="3"/>
  <c r="Q72" i="3"/>
  <c r="P72" i="3"/>
  <c r="Q71" i="3"/>
  <c r="P71" i="3"/>
  <c r="Q70" i="3"/>
  <c r="P70" i="3"/>
  <c r="Q69" i="3"/>
  <c r="P69" i="3"/>
  <c r="Q68" i="3"/>
  <c r="Q92" i="3" s="1"/>
  <c r="P68" i="3"/>
  <c r="A64" i="3"/>
  <c r="F62" i="3"/>
  <c r="Q61" i="3"/>
  <c r="P61" i="3"/>
  <c r="Q60" i="3"/>
  <c r="P60" i="3"/>
  <c r="Q59" i="3"/>
  <c r="P59" i="3"/>
  <c r="Q58" i="3"/>
  <c r="P58" i="3"/>
  <c r="Q57" i="3"/>
  <c r="P57" i="3"/>
  <c r="Q56" i="3"/>
  <c r="P56" i="3"/>
  <c r="Q55" i="3"/>
  <c r="P55" i="3"/>
  <c r="Q54" i="3"/>
  <c r="P54" i="3"/>
  <c r="Q53" i="3"/>
  <c r="P53" i="3"/>
  <c r="Q52" i="3"/>
  <c r="P52" i="3"/>
  <c r="Q51" i="3"/>
  <c r="P51" i="3"/>
  <c r="Q50" i="3"/>
  <c r="P50" i="3"/>
  <c r="Q49" i="3"/>
  <c r="P49" i="3"/>
  <c r="Q48" i="3"/>
  <c r="P48" i="3"/>
  <c r="Q47" i="3"/>
  <c r="P47" i="3"/>
  <c r="Q46" i="3"/>
  <c r="P46" i="3"/>
  <c r="Q45" i="3"/>
  <c r="P45" i="3"/>
  <c r="Q44" i="3"/>
  <c r="P44" i="3"/>
  <c r="Q43" i="3"/>
  <c r="P43" i="3"/>
  <c r="Q42" i="3"/>
  <c r="P42" i="3"/>
  <c r="Q41" i="3"/>
  <c r="P41" i="3"/>
  <c r="Q40" i="3"/>
  <c r="P40" i="3"/>
  <c r="Q39" i="3"/>
  <c r="P39" i="3"/>
  <c r="Q38" i="3"/>
  <c r="Q62" i="3" s="1"/>
  <c r="P38" i="3"/>
  <c r="A34" i="3"/>
  <c r="F32" i="3"/>
  <c r="Q31" i="3"/>
  <c r="P31" i="3"/>
  <c r="Q30" i="3"/>
  <c r="P30" i="3"/>
  <c r="Q29" i="3"/>
  <c r="P29" i="3"/>
  <c r="Q28" i="3"/>
  <c r="P28" i="3"/>
  <c r="Q27" i="3"/>
  <c r="P27" i="3"/>
  <c r="Q26" i="3"/>
  <c r="P26" i="3"/>
  <c r="Q25" i="3"/>
  <c r="P25" i="3"/>
  <c r="Q24" i="3"/>
  <c r="P24" i="3"/>
  <c r="Q23" i="3"/>
  <c r="P23" i="3"/>
  <c r="Q22" i="3"/>
  <c r="P22" i="3"/>
  <c r="Q21" i="3"/>
  <c r="P21" i="3"/>
  <c r="Q20" i="3"/>
  <c r="P20" i="3"/>
  <c r="Q19" i="3"/>
  <c r="P19" i="3"/>
  <c r="Q18" i="3"/>
  <c r="P18" i="3"/>
  <c r="Q17" i="3"/>
  <c r="P17" i="3"/>
  <c r="Q16" i="3"/>
  <c r="P16" i="3"/>
  <c r="Q15" i="3"/>
  <c r="P15" i="3"/>
  <c r="Q14" i="3"/>
  <c r="P14" i="3"/>
  <c r="Q13" i="3"/>
  <c r="P13" i="3"/>
  <c r="Q12" i="3"/>
  <c r="P12" i="3"/>
  <c r="Q11" i="3"/>
  <c r="P11" i="3"/>
  <c r="Q10" i="3"/>
  <c r="P10" i="3"/>
  <c r="Q9" i="3"/>
  <c r="P9" i="3"/>
  <c r="Q8" i="3"/>
  <c r="Q32" i="3" s="1"/>
  <c r="P8" i="3"/>
  <c r="A4" i="3"/>
  <c r="A2" i="3"/>
  <c r="A1" i="3"/>
  <c r="E56" i="2"/>
  <c r="C46" i="2"/>
  <c r="R43" i="2"/>
  <c r="E43" i="2"/>
  <c r="H43" i="2" s="1"/>
  <c r="R42" i="2"/>
  <c r="E42" i="2"/>
  <c r="H42" i="2" s="1"/>
  <c r="AM41" i="2"/>
  <c r="AL41" i="2"/>
  <c r="AK41" i="2"/>
  <c r="R41" i="2"/>
  <c r="E41" i="2"/>
  <c r="H41" i="2" s="1"/>
  <c r="AM40" i="2"/>
  <c r="AL40" i="2"/>
  <c r="AK40" i="2"/>
  <c r="R40" i="2"/>
  <c r="E40" i="2"/>
  <c r="H40" i="2" s="1"/>
  <c r="AM39" i="2"/>
  <c r="AL39" i="2"/>
  <c r="AK39" i="2"/>
  <c r="R39" i="2"/>
  <c r="E39" i="2"/>
  <c r="H39" i="2" s="1"/>
  <c r="AM38" i="2"/>
  <c r="AL38" i="2"/>
  <c r="AK38" i="2"/>
  <c r="R38" i="2"/>
  <c r="E38" i="2"/>
  <c r="H38" i="2" s="1"/>
  <c r="AM37" i="2"/>
  <c r="AL37" i="2"/>
  <c r="AK37" i="2"/>
  <c r="R37" i="2"/>
  <c r="E37" i="2"/>
  <c r="H37" i="2" s="1"/>
  <c r="AM36" i="2"/>
  <c r="AL36" i="2"/>
  <c r="AK36" i="2"/>
  <c r="R36" i="2"/>
  <c r="E36" i="2"/>
  <c r="H36" i="2" s="1"/>
  <c r="AM35" i="2"/>
  <c r="AL35" i="2"/>
  <c r="AK35" i="2"/>
  <c r="R35" i="2"/>
  <c r="E35" i="2"/>
  <c r="H35" i="2" s="1"/>
  <c r="AM34" i="2"/>
  <c r="AL34" i="2"/>
  <c r="AK34" i="2"/>
  <c r="R34" i="2"/>
  <c r="E34" i="2"/>
  <c r="H34" i="2" s="1"/>
  <c r="AM33" i="2"/>
  <c r="AL33" i="2"/>
  <c r="AK33" i="2"/>
  <c r="R33" i="2"/>
  <c r="E33" i="2"/>
  <c r="H33" i="2" s="1"/>
  <c r="R32" i="2"/>
  <c r="E32" i="2"/>
  <c r="H32" i="2" s="1"/>
  <c r="E31" i="2"/>
  <c r="H31" i="2" s="1"/>
  <c r="E30" i="2"/>
  <c r="H30" i="2" s="1"/>
  <c r="E29" i="2"/>
  <c r="H29" i="2" s="1"/>
  <c r="E28" i="2"/>
  <c r="H28" i="2" s="1"/>
  <c r="E27" i="2"/>
  <c r="H27" i="2" s="1"/>
  <c r="E26" i="2"/>
  <c r="H26" i="2" s="1"/>
  <c r="E25" i="2"/>
  <c r="H25" i="2" s="1"/>
  <c r="E24" i="2"/>
  <c r="H24" i="2" s="1"/>
  <c r="E23" i="2"/>
  <c r="H23" i="2" s="1"/>
  <c r="E22" i="2"/>
  <c r="H22" i="2" s="1"/>
  <c r="E21" i="2"/>
  <c r="H21" i="2" s="1"/>
  <c r="AM20" i="2"/>
  <c r="AL20" i="2"/>
  <c r="AK20" i="2"/>
  <c r="E20" i="2"/>
  <c r="H20" i="2" s="1"/>
  <c r="H44" i="2" s="1"/>
  <c r="K47" i="2" s="1"/>
  <c r="AM19" i="2"/>
  <c r="AL19" i="2"/>
  <c r="AK19" i="2"/>
  <c r="AM18" i="2"/>
  <c r="AL18" i="2"/>
  <c r="AK18" i="2"/>
  <c r="AJ18" i="2"/>
  <c r="E18" i="2"/>
  <c r="E11" i="2"/>
  <c r="I50" i="2" s="1"/>
  <c r="AJ41" i="2" l="1"/>
  <c r="AJ40" i="2"/>
  <c r="AJ39" i="2"/>
  <c r="AJ38" i="2"/>
  <c r="AJ37" i="2"/>
  <c r="AJ36" i="2"/>
  <c r="AJ35" i="2"/>
  <c r="AJ34" i="2"/>
  <c r="AJ33" i="2"/>
  <c r="AJ20" i="2"/>
  <c r="AJ19" i="2"/>
  <c r="Z62" i="2"/>
  <c r="Z64" i="2" s="1"/>
  <c r="Z66" i="2" s="1"/>
  <c r="Z68" i="2" s="1"/>
  <c r="S62" i="2"/>
  <c r="S64" i="2" s="1"/>
  <c r="S66" i="2" s="1"/>
  <c r="S68" i="2" s="1"/>
  <c r="L62" i="2"/>
  <c r="L64" i="2" s="1"/>
  <c r="L66" i="2" s="1"/>
  <c r="L68" i="2" s="1"/>
  <c r="I62" i="2"/>
  <c r="I64" i="2" s="1"/>
  <c r="I66" i="2" s="1"/>
  <c r="I68" i="2" s="1"/>
  <c r="E62" i="2"/>
  <c r="E64" i="2" s="1"/>
  <c r="E68" i="2" l="1"/>
  <c r="E66" i="2"/>
</calcChain>
</file>

<file path=xl/sharedStrings.xml><?xml version="1.0" encoding="utf-8"?>
<sst xmlns="http://schemas.openxmlformats.org/spreadsheetml/2006/main" count="376" uniqueCount="84">
  <si>
    <t xml:space="preserve">   </t>
  </si>
  <si>
    <t>Auto Repair</t>
  </si>
  <si>
    <t>Auto Sales</t>
  </si>
  <si>
    <t>Education</t>
  </si>
  <si>
    <t>Entertainment</t>
  </si>
  <si>
    <t>Financial Products</t>
  </si>
  <si>
    <t>Beauty/Fitness/Health</t>
  </si>
  <si>
    <t>Heavy Manufacturing</t>
  </si>
  <si>
    <t>Home Services</t>
  </si>
  <si>
    <t>Insurance Agent</t>
  </si>
  <si>
    <t>Law</t>
  </si>
  <si>
    <t>Marketing</t>
  </si>
  <si>
    <t>Media</t>
  </si>
  <si>
    <t>Medical Practice</t>
  </si>
  <si>
    <t>Precious Metals/Jewelry</t>
  </si>
  <si>
    <t>Real Estate Agent</t>
  </si>
  <si>
    <t>Real Estate Development</t>
  </si>
  <si>
    <t>Restaurant/Food Services</t>
  </si>
  <si>
    <t>Retail</t>
  </si>
  <si>
    <t>Technology</t>
  </si>
  <si>
    <t>Travel/Hospitality</t>
  </si>
  <si>
    <t>Other</t>
  </si>
  <si>
    <t>Bank Statement 
Worksheet</t>
  </si>
  <si>
    <t>BANK STATEMENT ANALYSIS</t>
  </si>
  <si>
    <t>Borrower Name:</t>
  </si>
  <si>
    <t>Entity / Business Name:</t>
  </si>
  <si>
    <t># Months Bank Statements:</t>
  </si>
  <si>
    <t>Ownership % of Business</t>
  </si>
  <si>
    <t>PLEASE ENTER BANK STATEMENT DATA on "Deposit Analysis" tab, below is a summary of this data</t>
  </si>
  <si>
    <t>Month</t>
  </si>
  <si>
    <t>Total Eligible Deposits</t>
  </si>
  <si>
    <t>TOTAL:</t>
  </si>
  <si>
    <t>Total Eligible Deposits:</t>
  </si>
  <si>
    <t>Average Monthly 
Qualifying Deposits</t>
  </si>
  <si>
    <t>INCOME CALCULATION</t>
  </si>
  <si>
    <t>Calculation Option:</t>
  </si>
  <si>
    <t>20% Expense Factor</t>
  </si>
  <si>
    <t>Preparer:</t>
  </si>
  <si>
    <t>Income Calc:</t>
  </si>
  <si>
    <t>Eligible Deposits x Expense Factor%</t>
  </si>
  <si>
    <t>Expense Factor:</t>
  </si>
  <si>
    <t>0% (Personal BS)</t>
  </si>
  <si>
    <t>Avg. Monthly Deposits:</t>
  </si>
  <si>
    <t xml:space="preserve">Multiply by Expense Factor: </t>
  </si>
  <si>
    <t>Multiply % Ownership:</t>
  </si>
  <si>
    <t>MONTHLY QUALIFYING INCOME:</t>
  </si>
  <si>
    <t>*CPA, Tax Attorney, Enrolled Agent (EA) or Paid Tax Professional (PTIN)</t>
  </si>
  <si>
    <t>Underwriter Name:</t>
  </si>
  <si>
    <t>Income 1003:</t>
  </si>
  <si>
    <t>Date:</t>
  </si>
  <si>
    <t>Notes:</t>
  </si>
  <si>
    <t>Number of Bank Accounts:</t>
  </si>
  <si>
    <t>BANK ACCOUNT #1</t>
  </si>
  <si>
    <t>Qualifiying 12 (or 24) MO</t>
  </si>
  <si>
    <t>Bank Acct Last 4 digits:</t>
  </si>
  <si>
    <t>Month                                (list newest to oldest)</t>
  </si>
  <si>
    <t>Total Deposits</t>
  </si>
  <si>
    <t>Deposits NOT from business activity (EXCLUDE)</t>
  </si>
  <si>
    <t>Net Deposits</t>
  </si>
  <si>
    <t>Deposit 1</t>
  </si>
  <si>
    <t>Deposit 2</t>
  </si>
  <si>
    <t>Deposit 3</t>
  </si>
  <si>
    <t>Deposit 4</t>
  </si>
  <si>
    <t>Deposit 5</t>
  </si>
  <si>
    <t>Deposit 6</t>
  </si>
  <si>
    <t>Deposit 7</t>
  </si>
  <si>
    <t>Deposit 8</t>
  </si>
  <si>
    <t>Description</t>
  </si>
  <si>
    <t>Total</t>
  </si>
  <si>
    <t xml:space="preserve"> </t>
  </si>
  <si>
    <t>**Only fill out if using 24 mo. Option</t>
  </si>
  <si>
    <t>Total:</t>
  </si>
  <si>
    <t>BANK ACCOUNT #2</t>
  </si>
  <si>
    <t>Month                                (list oldest to newest)</t>
  </si>
  <si>
    <t>BANK ACCOUNT #3</t>
  </si>
  <si>
    <t>BANK ACCOUNT #4</t>
  </si>
  <si>
    <t>BANK ACCOUNT #5</t>
  </si>
  <si>
    <t>MOST RECENT 12 MO</t>
  </si>
  <si>
    <t>Deposits NOT from business activity</t>
  </si>
  <si>
    <t>BANK ACCOUNT #6</t>
  </si>
  <si>
    <t>Bank Account#:</t>
  </si>
  <si>
    <t>Subtotal</t>
  </si>
  <si>
    <t>Bank Account:</t>
  </si>
  <si>
    <t>Deposit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</si>
</sst>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\$#,##0.00_);[Red]&quot;($&quot;#,##0.00\)"/>
    <numFmt numFmtId="165" formatCode="_(\$* #,##0.00_);_(\$* \(#,##0.00\);_(\$* \-??_);_(@_)"/>
    <numFmt numFmtId="166" formatCode="[$-409]mmm\-yy;@"/>
    <numFmt numFmtId="167" formatCode="_(\$* #,##0_);_(\$* \(#,##0\);_(\$* \-??_);_(@_)"/>
    <numFmt numFmtId="168" formatCode="mmmm\,yyyy"/>
    <numFmt numFmtId="169" formatCode="\$#,##0.00"/>
    <numFmt numFmtId="170" formatCode="mmmm\ yyyy"/>
    <numFmt numFmtId="171" formatCode="\$#,##0"/>
  </numFmts>
  <fonts count="53">
    <font>
      <sz val="11"/>
      <color theme="1"/>
      <name val="Calibri"/>
      <family val="2"/>
      <charset val="1"/>
    </font>
    <font>
      <sz val="11"/>
      <name val="Calibri"/>
      <family val="2"/>
      <charset val="1"/>
    </font>
    <font>
      <b/>
      <sz val="24"/>
      <color rgb="FF416189"/>
      <name val="Calibri"/>
      <family val="2"/>
      <charset val="1"/>
    </font>
    <font>
      <sz val="11"/>
      <color rgb="FF416189"/>
      <name val="Calibri"/>
      <family val="2"/>
      <charset val="1"/>
    </font>
    <font>
      <sz val="12"/>
      <color rgb="FF000000"/>
      <name val="Calibri"/>
      <family val="2"/>
      <charset val="1"/>
    </font>
    <font>
      <b/>
      <sz val="11"/>
      <color rgb="FFFF0000"/>
      <name val="Calibri"/>
      <family val="2"/>
      <charset val="1"/>
    </font>
    <font>
      <b/>
      <sz val="11"/>
      <name val="Calibri"/>
      <family val="2"/>
      <charset val="1"/>
    </font>
    <font>
      <b/>
      <sz val="18"/>
      <color rgb="FFFFFFFF"/>
      <name val="Calibri"/>
      <family val="2"/>
      <charset val="1"/>
    </font>
    <font>
      <b/>
      <sz val="16"/>
      <name val="Calibri"/>
      <family val="2"/>
      <charset val="1"/>
    </font>
    <font>
      <sz val="18"/>
      <color rgb="FF000000"/>
      <name val="Calibri"/>
      <family val="2"/>
      <charset val="1"/>
    </font>
    <font>
      <b/>
      <sz val="14"/>
      <name val="Calibri"/>
      <family val="2"/>
      <charset val="1"/>
    </font>
    <font>
      <sz val="16"/>
      <color theme="1"/>
      <name val="Calibri"/>
      <family val="2"/>
      <charset val="1"/>
    </font>
    <font>
      <b/>
      <sz val="16"/>
      <color rgb="FF000000"/>
      <name val="Calibri"/>
      <family val="2"/>
      <charset val="1"/>
    </font>
    <font>
      <b/>
      <sz val="12"/>
      <color rgb="FF000000"/>
      <name val="Calibri"/>
      <family val="2"/>
      <charset val="1"/>
    </font>
    <font>
      <sz val="12"/>
      <name val="Calibri"/>
      <family val="2"/>
      <charset val="1"/>
    </font>
    <font>
      <b/>
      <sz val="10"/>
      <name val="Calibri"/>
      <family val="2"/>
      <charset val="1"/>
    </font>
    <font>
      <b/>
      <sz val="12"/>
      <name val="Calibri"/>
      <family val="2"/>
      <charset val="1"/>
    </font>
    <font>
      <b/>
      <sz val="16"/>
      <color rgb="FFFFFFFF"/>
      <name val="Calibri"/>
      <family val="2"/>
      <charset val="1"/>
    </font>
    <font>
      <sz val="16"/>
      <color rgb="FF000000"/>
      <name val="Calibri"/>
      <family val="2"/>
      <charset val="1"/>
    </font>
    <font>
      <b/>
      <sz val="13"/>
      <color rgb="FF000000"/>
      <name val="Calibri"/>
      <family val="2"/>
      <charset val="1"/>
    </font>
    <font>
      <sz val="14"/>
      <color rgb="FF000000"/>
      <name val="Calibri"/>
      <family val="2"/>
      <charset val="1"/>
    </font>
    <font>
      <b/>
      <sz val="20"/>
      <color rgb="FFFF5050"/>
      <name val="Calibri"/>
      <family val="2"/>
      <charset val="1"/>
    </font>
    <font>
      <b/>
      <i/>
      <sz val="10"/>
      <color rgb="FF595959"/>
      <name val="Calibri"/>
      <family val="2"/>
      <charset val="1"/>
    </font>
    <font>
      <b/>
      <sz val="14"/>
      <color rgb="FFFFFFFF"/>
      <name val="Calibri"/>
      <family val="2"/>
      <charset val="1"/>
    </font>
    <font>
      <b/>
      <i/>
      <sz val="12"/>
      <color rgb="FFFFFFFF"/>
      <name val="Calibri"/>
      <family val="2"/>
      <charset val="1"/>
    </font>
    <font>
      <b/>
      <sz val="14"/>
      <color theme="1"/>
      <name val="Calibri"/>
      <family val="2"/>
      <charset val="1"/>
    </font>
    <font>
      <b/>
      <sz val="14"/>
      <color rgb="FF000000"/>
      <name val="Calibri"/>
      <family val="2"/>
      <charset val="1"/>
    </font>
    <font>
      <b/>
      <i/>
      <sz val="11"/>
      <color rgb="FFFF0000"/>
      <name val="Calibri"/>
      <family val="2"/>
      <charset val="1"/>
    </font>
    <font>
      <b/>
      <sz val="16"/>
      <color rgb="FF416189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1"/>
      <color theme="1"/>
      <name val="Calibri"/>
      <family val="2"/>
      <charset val="1"/>
    </font>
    <font>
      <sz val="11"/>
      <color rgb="FF000000"/>
      <name val="Calibri"/>
      <family val="2"/>
      <charset val="1"/>
    </font>
    <font>
      <b/>
      <i/>
      <sz val="18"/>
      <color rgb="FFFFFFFF"/>
      <name val="Calibri"/>
      <family val="2"/>
      <charset val="1"/>
    </font>
    <font>
      <b/>
      <sz val="11"/>
      <color rgb="FFFFFFFF"/>
      <name val="Calibri"/>
      <family val="2"/>
      <charset val="1"/>
    </font>
    <font>
      <b/>
      <i/>
      <sz val="11"/>
      <color rgb="FFFFFFFF"/>
      <name val="Calibri"/>
      <family val="2"/>
      <charset val="1"/>
    </font>
    <font>
      <sz val="14"/>
      <color theme="1"/>
      <name val="Calibri"/>
      <family val="2"/>
      <charset val="1"/>
    </font>
    <font>
      <b/>
      <sz val="16"/>
      <color theme="0"/>
      <name val="Calibri"/>
      <family val="2"/>
      <charset val="1"/>
    </font>
    <font>
      <sz val="14"/>
      <name val="Calibri"/>
      <family val="2"/>
      <charset val="1"/>
    </font>
    <font>
      <sz val="12"/>
      <color theme="1"/>
      <name val="Calibri"/>
      <family val="2"/>
      <charset val="1"/>
    </font>
    <font>
      <sz val="20"/>
      <color rgb="FF000000"/>
      <name val="Calibri"/>
      <family val="2"/>
      <charset val="1"/>
    </font>
    <font>
      <b/>
      <sz val="18"/>
      <color theme="1"/>
      <name val="Calibri"/>
      <family val="2"/>
      <charset val="1"/>
    </font>
    <font>
      <i/>
      <sz val="11"/>
      <color rgb="FF808080"/>
      <name val="Calibri"/>
      <family val="2"/>
      <charset val="1"/>
    </font>
    <font>
      <i/>
      <sz val="11"/>
      <name val="Calibri"/>
      <family val="2"/>
      <charset val="1"/>
    </font>
    <font>
      <sz val="11"/>
      <color theme="0"/>
      <name val="Calibri"/>
      <family val="2"/>
      <charset val="1"/>
    </font>
    <font>
      <b/>
      <sz val="20"/>
      <color theme="0"/>
      <name val="Calibri"/>
      <family val="2"/>
      <charset val="1"/>
    </font>
    <font>
      <b/>
      <sz val="18"/>
      <color theme="0"/>
      <name val="Calibri"/>
      <family val="2"/>
      <charset val="1"/>
    </font>
    <font>
      <b/>
      <i/>
      <sz val="12"/>
      <color theme="0"/>
      <name val="Calibri"/>
      <family val="2"/>
      <charset val="1"/>
    </font>
    <font>
      <b/>
      <i/>
      <sz val="14"/>
      <color theme="0"/>
      <name val="Calibri"/>
      <family val="2"/>
      <charset val="1"/>
    </font>
    <font>
      <b/>
      <i/>
      <sz val="11"/>
      <color theme="0"/>
      <name val="Calibri"/>
      <family val="2"/>
      <charset val="1"/>
    </font>
    <font>
      <b/>
      <i/>
      <sz val="11"/>
      <color theme="1"/>
      <name val="Calibri"/>
      <family val="2"/>
      <charset val="1"/>
    </font>
    <font>
      <b/>
      <sz val="12"/>
      <color theme="1"/>
      <name val="Calibri"/>
      <family val="2"/>
      <charset val="1"/>
    </font>
    <font>
      <i/>
      <sz val="11"/>
      <color theme="0"/>
      <name val="Calibri"/>
      <family val="2"/>
      <charset val="1"/>
    </font>
    <font>
      <sz val="14"/>
      <color rgb="FFFFFFFF"/>
      <name val="Calibri"/>
      <family val="2"/>
      <charset val="1"/>
    </font>
  </fonts>
  <fills count="21">
    <fill>
      <patternFill patternType="none"/>
    </fill>
    <fill>
      <patternFill patternType="gray125"/>
    </fill>
    <fill>
      <patternFill patternType="solid">
        <fgColor rgb="FFFFFFFF"/>
        <bgColor rgb="FFF2F2F2"/>
      </patternFill>
    </fill>
    <fill>
      <patternFill patternType="solid">
        <fgColor theme="8" tint="-0.499984740745262"/>
        <bgColor rgb="FF2D6186"/>
      </patternFill>
    </fill>
    <fill>
      <patternFill patternType="solid">
        <fgColor rgb="FF2D6186"/>
        <bgColor rgb="FF416189"/>
      </patternFill>
    </fill>
    <fill>
      <patternFill patternType="solid">
        <fgColor theme="7" tint="0.59987182226020086"/>
        <bgColor rgb="FFFFEB9C"/>
      </patternFill>
    </fill>
    <fill>
      <patternFill patternType="solid">
        <fgColor theme="4" tint="0.79989013336588644"/>
        <bgColor rgb="FFD9D9D9"/>
      </patternFill>
    </fill>
    <fill>
      <patternFill patternType="solid">
        <fgColor rgb="FF416189"/>
        <bgColor rgb="FF2D6186"/>
      </patternFill>
    </fill>
    <fill>
      <patternFill patternType="solid">
        <fgColor rgb="FFF4D79E"/>
        <bgColor rgb="FFF8CBAD"/>
      </patternFill>
    </fill>
    <fill>
      <patternFill patternType="solid">
        <fgColor theme="0" tint="-0.14999847407452621"/>
        <bgColor rgb="FFD0CECE"/>
      </patternFill>
    </fill>
    <fill>
      <patternFill patternType="solid">
        <fgColor rgb="FFFFEB9C"/>
        <bgColor rgb="FFFFE699"/>
      </patternFill>
    </fill>
    <fill>
      <patternFill patternType="solid">
        <fgColor theme="0" tint="-0.249977111117893"/>
        <bgColor rgb="FFC0C0C0"/>
      </patternFill>
    </fill>
    <fill>
      <patternFill patternType="solid">
        <fgColor rgb="FF808080"/>
        <bgColor rgb="FF7F7F7F"/>
      </patternFill>
    </fill>
    <fill>
      <patternFill patternType="solid">
        <fgColor rgb="FFA9A9A9"/>
        <bgColor rgb="FFB6B6B6"/>
      </patternFill>
    </fill>
    <fill>
      <patternFill patternType="solid">
        <fgColor rgb="FFFFF2CC"/>
        <bgColor rgb="FFFCF3E0"/>
      </patternFill>
    </fill>
    <fill>
      <patternFill patternType="solid">
        <fgColor theme="0" tint="-4.9989318521683403E-2"/>
        <bgColor rgb="FFFCF3E0"/>
      </patternFill>
    </fill>
    <fill>
      <patternFill patternType="solid">
        <fgColor rgb="FFFCF3E0"/>
        <bgColor rgb="FFFFF2CC"/>
      </patternFill>
    </fill>
    <fill>
      <patternFill patternType="solid">
        <fgColor theme="1" tint="0.49989318521683401"/>
        <bgColor rgb="FF808080"/>
      </patternFill>
    </fill>
    <fill>
      <patternFill patternType="solid">
        <fgColor theme="2" tint="-0.499984740745262"/>
        <bgColor rgb="FF7F7F7F"/>
      </patternFill>
    </fill>
    <fill>
      <patternFill patternType="solid">
        <fgColor theme="5" tint="0.59987182226020086"/>
        <bgColor rgb="FFF4D79E"/>
      </patternFill>
    </fill>
    <fill>
      <patternFill patternType="solid">
        <fgColor theme="2" tint="-9.9978637043366805E-2"/>
        <bgColor rgb="FFD9D9D9"/>
      </patternFill>
    </fill>
  </fills>
  <borders count="68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63"/>
  </cellStyleXfs>
  <cellXfs count="400">
    <xf numFmtId="0" fontId="0" fillId="0" borderId="0" xfId="0" applyBorder="1"/>
    <xf numFmtId="0" fontId="12" fillId="0" borderId="1" xfId="0" applyFont="1" applyBorder="1" applyAlignment="1">
      <alignment horizontal="right" vertical="center" wrapText="1"/>
    </xf>
    <xf numFmtId="0" fontId="1" fillId="0" borderId="0" xfId="0" applyFont="1" applyBorder="1"/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7" fillId="2" borderId="1" xfId="0" applyFont="1" applyFill="1" applyBorder="1" applyAlignment="1">
      <alignment horizontal="center" vertical="center"/>
    </xf>
    <xf numFmtId="0" fontId="11" fillId="0" borderId="1" xfId="0" applyFont="1" applyBorder="1"/>
    <xf numFmtId="0" fontId="17" fillId="2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vertical="center" wrapText="1"/>
    </xf>
    <xf numFmtId="0" fontId="7" fillId="3" borderId="7" xfId="0" applyFont="1" applyFill="1" applyBorder="1" applyAlignment="1">
      <alignment vertical="center" wrapText="1"/>
    </xf>
    <xf numFmtId="0" fontId="7" fillId="3" borderId="8" xfId="0" applyFont="1" applyFill="1" applyBorder="1" applyAlignment="1">
      <alignment vertical="center" wrapText="1"/>
    </xf>
    <xf numFmtId="0" fontId="7" fillId="3" borderId="10" xfId="0" applyFont="1" applyFill="1" applyBorder="1" applyAlignment="1">
      <alignment vertical="center" wrapText="1"/>
    </xf>
    <xf numFmtId="0" fontId="12" fillId="0" borderId="1" xfId="0" applyFont="1" applyBorder="1" applyAlignment="1">
      <alignment vertical="center"/>
    </xf>
    <xf numFmtId="0" fontId="0" fillId="0" borderId="1" xfId="0" applyBorder="1"/>
    <xf numFmtId="0" fontId="0" fillId="0" borderId="1" xfId="0" applyBorder="1" applyAlignment="1">
      <alignment vertical="center"/>
    </xf>
    <xf numFmtId="0" fontId="23" fillId="7" borderId="19" xfId="0" applyFont="1" applyFill="1" applyBorder="1" applyAlignment="1">
      <alignment horizontal="center" vertical="center" wrapText="1"/>
    </xf>
    <xf numFmtId="0" fontId="23" fillId="7" borderId="20" xfId="0" applyFont="1" applyFill="1" applyBorder="1" applyAlignment="1">
      <alignment horizontal="center" vertical="center" wrapText="1"/>
    </xf>
    <xf numFmtId="0" fontId="0" fillId="0" borderId="23" xfId="0" applyBorder="1" applyProtection="1">
      <protection locked="0"/>
    </xf>
    <xf numFmtId="0" fontId="33" fillId="2" borderId="1" xfId="0" applyFont="1" applyFill="1" applyBorder="1" applyAlignment="1">
      <alignment horizontal="center" vertical="center" wrapText="1"/>
    </xf>
    <xf numFmtId="0" fontId="0" fillId="0" borderId="23" xfId="0" applyBorder="1"/>
    <xf numFmtId="0" fontId="0" fillId="0" borderId="24" xfId="0" applyBorder="1"/>
    <xf numFmtId="0" fontId="0" fillId="0" borderId="0" xfId="0" applyBorder="1" applyAlignment="1">
      <alignment horizontal="center"/>
    </xf>
    <xf numFmtId="0" fontId="0" fillId="2" borderId="1" xfId="0" applyFill="1" applyBorder="1"/>
    <xf numFmtId="0" fontId="0" fillId="2" borderId="0" xfId="0" applyFill="1" applyBorder="1"/>
    <xf numFmtId="0" fontId="43" fillId="0" borderId="0" xfId="0" applyFont="1" applyBorder="1"/>
    <xf numFmtId="0" fontId="48" fillId="13" borderId="29" xfId="0" applyFont="1" applyFill="1" applyBorder="1" applyAlignment="1">
      <alignment horizontal="center" vertical="center"/>
    </xf>
    <xf numFmtId="0" fontId="48" fillId="13" borderId="30" xfId="0" applyFont="1" applyFill="1" applyBorder="1" applyAlignment="1">
      <alignment horizontal="center" vertical="center"/>
    </xf>
    <xf numFmtId="0" fontId="48" fillId="13" borderId="31" xfId="0" applyFont="1" applyFill="1" applyBorder="1" applyAlignment="1">
      <alignment horizontal="center" vertical="center"/>
    </xf>
    <xf numFmtId="0" fontId="48" fillId="13" borderId="12" xfId="0" applyFont="1" applyFill="1" applyBorder="1" applyAlignment="1">
      <alignment horizontal="center" vertical="center"/>
    </xf>
    <xf numFmtId="17" fontId="4" fillId="5" borderId="32" xfId="0" applyNumberFormat="1" applyFont="1" applyFill="1" applyBorder="1"/>
    <xf numFmtId="164" fontId="4" fillId="5" borderId="23" xfId="0" applyNumberFormat="1" applyFont="1" applyFill="1" applyBorder="1"/>
    <xf numFmtId="164" fontId="0" fillId="14" borderId="22" xfId="0" applyNumberFormat="1" applyFill="1" applyBorder="1" applyAlignment="1" applyProtection="1">
      <alignment vertical="center"/>
      <protection locked="0"/>
    </xf>
    <xf numFmtId="164" fontId="0" fillId="14" borderId="33" xfId="0" applyNumberFormat="1" applyFill="1" applyBorder="1" applyAlignment="1" applyProtection="1">
      <alignment vertical="center"/>
      <protection locked="0"/>
    </xf>
    <xf numFmtId="164" fontId="38" fillId="15" borderId="14" xfId="0" applyNumberFormat="1" applyFont="1" applyFill="1" applyBorder="1" applyAlignment="1">
      <alignment vertical="center"/>
    </xf>
    <xf numFmtId="164" fontId="0" fillId="14" borderId="5" xfId="0" applyNumberFormat="1" applyFill="1" applyBorder="1" applyAlignment="1" applyProtection="1">
      <alignment vertical="center"/>
      <protection locked="0"/>
    </xf>
    <xf numFmtId="17" fontId="4" fillId="5" borderId="16" xfId="0" applyNumberFormat="1" applyFont="1" applyFill="1" applyBorder="1"/>
    <xf numFmtId="164" fontId="4" fillId="5" borderId="34" xfId="0" applyNumberFormat="1" applyFont="1" applyFill="1" applyBorder="1"/>
    <xf numFmtId="165" fontId="4" fillId="14" borderId="16" xfId="0" applyNumberFormat="1" applyFont="1" applyFill="1" applyBorder="1" applyAlignment="1">
      <alignment horizontal="center" vertical="center" wrapText="1"/>
    </xf>
    <xf numFmtId="165" fontId="4" fillId="14" borderId="35" xfId="0" applyNumberFormat="1" applyFont="1" applyFill="1" applyBorder="1" applyAlignment="1">
      <alignment horizontal="center" vertical="center" wrapText="1"/>
    </xf>
    <xf numFmtId="164" fontId="38" fillId="14" borderId="36" xfId="0" applyNumberFormat="1" applyFont="1" applyFill="1" applyBorder="1" applyAlignment="1" applyProtection="1">
      <alignment vertical="center"/>
      <protection locked="0"/>
    </xf>
    <xf numFmtId="164" fontId="0" fillId="14" borderId="37" xfId="0" applyNumberFormat="1" applyFill="1" applyBorder="1" applyAlignment="1" applyProtection="1">
      <alignment vertical="center"/>
      <protection locked="0"/>
    </xf>
    <xf numFmtId="164" fontId="0" fillId="14" borderId="17" xfId="0" applyNumberFormat="1" applyFill="1" applyBorder="1" applyAlignment="1" applyProtection="1">
      <alignment vertical="center"/>
      <protection locked="0"/>
    </xf>
    <xf numFmtId="164" fontId="38" fillId="15" borderId="17" xfId="0" applyNumberFormat="1" applyFont="1" applyFill="1" applyBorder="1" applyAlignment="1">
      <alignment vertical="center"/>
    </xf>
    <xf numFmtId="164" fontId="4" fillId="5" borderId="38" xfId="0" applyNumberFormat="1" applyFont="1" applyFill="1" applyBorder="1"/>
    <xf numFmtId="165" fontId="4" fillId="14" borderId="39" xfId="0" applyNumberFormat="1" applyFont="1" applyFill="1" applyBorder="1" applyAlignment="1">
      <alignment horizontal="center" vertical="center" wrapText="1"/>
    </xf>
    <xf numFmtId="164" fontId="38" fillId="14" borderId="10" xfId="0" applyNumberFormat="1" applyFont="1" applyFill="1" applyBorder="1" applyAlignment="1" applyProtection="1">
      <alignment vertical="center"/>
      <protection locked="0"/>
    </xf>
    <xf numFmtId="164" fontId="0" fillId="14" borderId="40" xfId="0" applyNumberFormat="1" applyFill="1" applyBorder="1" applyAlignment="1" applyProtection="1">
      <alignment vertical="center"/>
      <protection locked="0"/>
    </xf>
    <xf numFmtId="164" fontId="38" fillId="15" borderId="33" xfId="0" applyNumberFormat="1" applyFont="1" applyFill="1" applyBorder="1" applyAlignment="1">
      <alignment vertical="center"/>
    </xf>
    <xf numFmtId="164" fontId="4" fillId="14" borderId="10" xfId="0" applyNumberFormat="1" applyFont="1" applyFill="1" applyBorder="1"/>
    <xf numFmtId="164" fontId="31" fillId="14" borderId="9" xfId="0" applyNumberFormat="1" applyFont="1" applyFill="1" applyBorder="1"/>
    <xf numFmtId="164" fontId="14" fillId="14" borderId="10" xfId="0" applyNumberFormat="1" applyFont="1" applyFill="1" applyBorder="1"/>
    <xf numFmtId="0" fontId="25" fillId="0" borderId="29" xfId="0" applyFont="1" applyBorder="1" applyAlignment="1">
      <alignment horizontal="right"/>
    </xf>
    <xf numFmtId="164" fontId="38" fillId="0" borderId="4" xfId="0" applyNumberFormat="1" applyFont="1" applyBorder="1"/>
    <xf numFmtId="164" fontId="25" fillId="0" borderId="12" xfId="0" applyNumberFormat="1" applyFont="1" applyBorder="1" applyAlignment="1">
      <alignment horizontal="right"/>
    </xf>
    <xf numFmtId="164" fontId="38" fillId="0" borderId="12" xfId="0" applyNumberFormat="1" applyFont="1" applyBorder="1"/>
    <xf numFmtId="166" fontId="38" fillId="5" borderId="32" xfId="0" applyNumberFormat="1" applyFont="1" applyFill="1" applyBorder="1" applyAlignment="1" applyProtection="1">
      <alignment vertical="center"/>
      <protection locked="0"/>
    </xf>
    <xf numFmtId="167" fontId="38" fillId="5" borderId="38" xfId="0" applyNumberFormat="1" applyFont="1" applyFill="1" applyBorder="1" applyAlignment="1" applyProtection="1">
      <alignment vertical="center"/>
      <protection locked="0"/>
    </xf>
    <xf numFmtId="167" fontId="38" fillId="14" borderId="10" xfId="0" applyNumberFormat="1" applyFont="1" applyFill="1" applyBorder="1" applyAlignment="1" applyProtection="1">
      <alignment vertical="center"/>
      <protection locked="0"/>
    </xf>
    <xf numFmtId="167" fontId="38" fillId="14" borderId="39" xfId="0" applyNumberFormat="1" applyFont="1" applyFill="1" applyBorder="1" applyAlignment="1" applyProtection="1">
      <alignment vertical="center"/>
      <protection locked="0"/>
    </xf>
    <xf numFmtId="0" fontId="0" fillId="14" borderId="9" xfId="0" applyFill="1" applyBorder="1" applyAlignment="1" applyProtection="1">
      <alignment vertical="center"/>
      <protection locked="0"/>
    </xf>
    <xf numFmtId="167" fontId="0" fillId="14" borderId="33" xfId="0" applyNumberFormat="1" applyFill="1" applyBorder="1" applyAlignment="1" applyProtection="1">
      <alignment vertical="center"/>
      <protection locked="0"/>
    </xf>
    <xf numFmtId="167" fontId="38" fillId="15" borderId="23" xfId="0" applyNumberFormat="1" applyFont="1" applyFill="1" applyBorder="1" applyAlignment="1">
      <alignment vertical="center"/>
    </xf>
    <xf numFmtId="166" fontId="38" fillId="5" borderId="16" xfId="0" applyNumberFormat="1" applyFont="1" applyFill="1" applyBorder="1" applyAlignment="1" applyProtection="1">
      <alignment vertical="center"/>
      <protection locked="0"/>
    </xf>
    <xf numFmtId="167" fontId="38" fillId="5" borderId="34" xfId="0" applyNumberFormat="1" applyFont="1" applyFill="1" applyBorder="1" applyAlignment="1" applyProtection="1">
      <alignment vertical="center"/>
      <protection locked="0"/>
    </xf>
    <xf numFmtId="167" fontId="38" fillId="14" borderId="36" xfId="0" applyNumberFormat="1" applyFont="1" applyFill="1" applyBorder="1" applyAlignment="1" applyProtection="1">
      <alignment vertical="center"/>
      <protection locked="0"/>
    </xf>
    <xf numFmtId="0" fontId="0" fillId="14" borderId="41" xfId="0" applyFill="1" applyBorder="1" applyAlignment="1" applyProtection="1">
      <alignment vertical="center"/>
      <protection locked="0"/>
    </xf>
    <xf numFmtId="167" fontId="0" fillId="14" borderId="17" xfId="0" applyNumberFormat="1" applyFill="1" applyBorder="1" applyAlignment="1" applyProtection="1">
      <alignment vertical="center"/>
      <protection locked="0"/>
    </xf>
    <xf numFmtId="167" fontId="38" fillId="15" borderId="34" xfId="0" applyNumberFormat="1" applyFont="1" applyFill="1" applyBorder="1" applyAlignment="1">
      <alignment vertical="center"/>
    </xf>
    <xf numFmtId="167" fontId="38" fillId="15" borderId="38" xfId="0" applyNumberFormat="1" applyFont="1" applyFill="1" applyBorder="1" applyAlignment="1">
      <alignment vertical="center"/>
    </xf>
    <xf numFmtId="3" fontId="4" fillId="14" borderId="10" xfId="0" applyNumberFormat="1" applyFont="1" applyFill="1" applyBorder="1"/>
    <xf numFmtId="0" fontId="4" fillId="14" borderId="10" xfId="0" applyFont="1" applyFill="1" applyBorder="1"/>
    <xf numFmtId="0" fontId="31" fillId="14" borderId="9" xfId="0" applyFont="1" applyFill="1" applyBorder="1"/>
    <xf numFmtId="167" fontId="0" fillId="14" borderId="14" xfId="0" applyNumberFormat="1" applyFill="1" applyBorder="1" applyAlignment="1" applyProtection="1">
      <alignment vertical="center"/>
      <protection locked="0"/>
    </xf>
    <xf numFmtId="3" fontId="4" fillId="14" borderId="39" xfId="0" applyNumberFormat="1" applyFont="1" applyFill="1" applyBorder="1"/>
    <xf numFmtId="0" fontId="31" fillId="14" borderId="22" xfId="0" applyFont="1" applyFill="1" applyBorder="1"/>
    <xf numFmtId="0" fontId="4" fillId="14" borderId="39" xfId="0" applyFont="1" applyFill="1" applyBorder="1"/>
    <xf numFmtId="167" fontId="0" fillId="14" borderId="42" xfId="0" applyNumberFormat="1" applyFill="1" applyBorder="1" applyAlignment="1" applyProtection="1">
      <alignment vertical="center"/>
      <protection locked="0"/>
    </xf>
    <xf numFmtId="167" fontId="38" fillId="15" borderId="24" xfId="0" applyNumberFormat="1" applyFont="1" applyFill="1" applyBorder="1" applyAlignment="1">
      <alignment vertical="center"/>
    </xf>
    <xf numFmtId="167" fontId="38" fillId="0" borderId="30" xfId="0" applyNumberFormat="1" applyFont="1" applyBorder="1"/>
    <xf numFmtId="0" fontId="25" fillId="0" borderId="12" xfId="0" applyFont="1" applyBorder="1" applyAlignment="1">
      <alignment horizontal="right"/>
    </xf>
    <xf numFmtId="167" fontId="0" fillId="0" borderId="12" xfId="0" applyNumberFormat="1" applyBorder="1"/>
    <xf numFmtId="167" fontId="38" fillId="15" borderId="33" xfId="0" applyNumberFormat="1" applyFont="1" applyFill="1" applyBorder="1" applyAlignment="1">
      <alignment vertical="center"/>
    </xf>
    <xf numFmtId="167" fontId="38" fillId="14" borderId="35" xfId="0" applyNumberFormat="1" applyFont="1" applyFill="1" applyBorder="1" applyAlignment="1" applyProtection="1">
      <alignment vertical="center"/>
      <protection locked="0"/>
    </xf>
    <xf numFmtId="167" fontId="38" fillId="15" borderId="17" xfId="0" applyNumberFormat="1" applyFont="1" applyFill="1" applyBorder="1" applyAlignment="1">
      <alignment vertical="center"/>
    </xf>
    <xf numFmtId="166" fontId="38" fillId="5" borderId="15" xfId="0" applyNumberFormat="1" applyFont="1" applyFill="1" applyBorder="1" applyAlignment="1" applyProtection="1">
      <alignment vertical="center"/>
      <protection locked="0"/>
    </xf>
    <xf numFmtId="0" fontId="0" fillId="14" borderId="22" xfId="0" applyFill="1" applyBorder="1" applyAlignment="1" applyProtection="1">
      <alignment vertical="center"/>
      <protection locked="0"/>
    </xf>
    <xf numFmtId="167" fontId="38" fillId="15" borderId="14" xfId="0" applyNumberFormat="1" applyFont="1" applyFill="1" applyBorder="1" applyAlignment="1">
      <alignment vertical="center"/>
    </xf>
    <xf numFmtId="167" fontId="38" fillId="14" borderId="15" xfId="0" applyNumberFormat="1" applyFont="1" applyFill="1" applyBorder="1" applyAlignment="1" applyProtection="1">
      <alignment vertical="center"/>
      <protection locked="0"/>
    </xf>
    <xf numFmtId="165" fontId="38" fillId="0" borderId="4" xfId="0" applyNumberFormat="1" applyFont="1" applyBorder="1"/>
    <xf numFmtId="167" fontId="38" fillId="0" borderId="12" xfId="0" applyNumberFormat="1" applyFont="1" applyBorder="1"/>
    <xf numFmtId="167" fontId="38" fillId="14" borderId="43" xfId="0" applyNumberFormat="1" applyFont="1" applyFill="1" applyBorder="1" applyAlignment="1" applyProtection="1">
      <alignment vertical="center"/>
      <protection locked="0"/>
    </xf>
    <xf numFmtId="167" fontId="38" fillId="14" borderId="44" xfId="0" applyNumberFormat="1" applyFont="1" applyFill="1" applyBorder="1" applyAlignment="1" applyProtection="1">
      <alignment vertical="center"/>
      <protection locked="0"/>
    </xf>
    <xf numFmtId="0" fontId="0" fillId="14" borderId="6" xfId="0" applyFill="1" applyBorder="1" applyAlignment="1" applyProtection="1">
      <alignment vertical="center"/>
      <protection locked="0"/>
    </xf>
    <xf numFmtId="0" fontId="48" fillId="13" borderId="32" xfId="0" applyFont="1" applyFill="1" applyBorder="1" applyAlignment="1">
      <alignment horizontal="center" vertical="center"/>
    </xf>
    <xf numFmtId="0" fontId="48" fillId="13" borderId="39" xfId="0" applyFont="1" applyFill="1" applyBorder="1" applyAlignment="1">
      <alignment horizontal="center" vertical="center"/>
    </xf>
    <xf numFmtId="0" fontId="48" fillId="13" borderId="45" xfId="0" applyFont="1" applyFill="1" applyBorder="1" applyAlignment="1">
      <alignment horizontal="center" vertical="center"/>
    </xf>
    <xf numFmtId="168" fontId="50" fillId="15" borderId="15" xfId="0" applyNumberFormat="1" applyFont="1" applyFill="1" applyBorder="1" applyAlignment="1">
      <alignment horizontal="center" vertical="center"/>
    </xf>
    <xf numFmtId="167" fontId="38" fillId="16" borderId="15" xfId="0" applyNumberFormat="1" applyFont="1" applyFill="1" applyBorder="1" applyAlignment="1" applyProtection="1">
      <alignment vertical="center"/>
      <protection locked="0"/>
    </xf>
    <xf numFmtId="167" fontId="0" fillId="16" borderId="25" xfId="0" applyNumberFormat="1" applyFill="1" applyBorder="1" applyAlignment="1" applyProtection="1">
      <alignment vertical="center"/>
      <protection locked="0"/>
    </xf>
    <xf numFmtId="167" fontId="38" fillId="8" borderId="36" xfId="0" applyNumberFormat="1" applyFont="1" applyFill="1" applyBorder="1" applyAlignment="1" applyProtection="1">
      <alignment vertical="center"/>
      <protection locked="0"/>
    </xf>
    <xf numFmtId="167" fontId="38" fillId="16" borderId="16" xfId="0" applyNumberFormat="1" applyFont="1" applyFill="1" applyBorder="1" applyAlignment="1" applyProtection="1">
      <alignment vertical="center"/>
      <protection locked="0"/>
    </xf>
    <xf numFmtId="167" fontId="38" fillId="16" borderId="35" xfId="0" applyNumberFormat="1" applyFont="1" applyFill="1" applyBorder="1" applyAlignment="1" applyProtection="1">
      <alignment vertical="center"/>
      <protection locked="0"/>
    </xf>
    <xf numFmtId="0" fontId="0" fillId="16" borderId="35" xfId="0" applyFill="1" applyBorder="1" applyAlignment="1" applyProtection="1">
      <alignment vertical="center"/>
      <protection locked="0"/>
    </xf>
    <xf numFmtId="167" fontId="0" fillId="16" borderId="46" xfId="0" applyNumberFormat="1" applyFill="1" applyBorder="1" applyAlignment="1" applyProtection="1">
      <alignment vertical="center"/>
      <protection locked="0"/>
    </xf>
    <xf numFmtId="0" fontId="48" fillId="17" borderId="12" xfId="0" applyFont="1" applyFill="1" applyBorder="1" applyAlignment="1">
      <alignment horizontal="center"/>
    </xf>
    <xf numFmtId="0" fontId="48" fillId="17" borderId="11" xfId="0" applyFont="1" applyFill="1" applyBorder="1" applyAlignment="1">
      <alignment horizontal="center"/>
    </xf>
    <xf numFmtId="165" fontId="38" fillId="14" borderId="22" xfId="0" applyNumberFormat="1" applyFont="1" applyFill="1" applyBorder="1" applyAlignment="1" applyProtection="1">
      <alignment vertical="center"/>
      <protection locked="0"/>
    </xf>
    <xf numFmtId="165" fontId="0" fillId="14" borderId="33" xfId="0" applyNumberFormat="1" applyFill="1" applyBorder="1" applyAlignment="1" applyProtection="1">
      <alignment vertical="center"/>
      <protection locked="0"/>
    </xf>
    <xf numFmtId="165" fontId="38" fillId="14" borderId="10" xfId="0" applyNumberFormat="1" applyFont="1" applyFill="1" applyBorder="1" applyAlignment="1" applyProtection="1">
      <alignment vertical="center"/>
      <protection locked="0"/>
    </xf>
    <xf numFmtId="165" fontId="38" fillId="14" borderId="40" xfId="0" applyNumberFormat="1" applyFont="1" applyFill="1" applyBorder="1" applyAlignment="1" applyProtection="1">
      <alignment vertical="center"/>
      <protection locked="0"/>
    </xf>
    <xf numFmtId="165" fontId="38" fillId="14" borderId="49" xfId="0" applyNumberFormat="1" applyFont="1" applyFill="1" applyBorder="1" applyAlignment="1" applyProtection="1">
      <alignment vertical="center"/>
      <protection locked="0"/>
    </xf>
    <xf numFmtId="165" fontId="0" fillId="14" borderId="18" xfId="0" applyNumberFormat="1" applyFill="1" applyBorder="1" applyAlignment="1" applyProtection="1">
      <alignment vertical="center"/>
      <protection locked="0"/>
    </xf>
    <xf numFmtId="0" fontId="0" fillId="14" borderId="50" xfId="0" applyFill="1" applyBorder="1"/>
    <xf numFmtId="0" fontId="48" fillId="18" borderId="29" xfId="0" applyFont="1" applyFill="1" applyBorder="1" applyAlignment="1">
      <alignment horizontal="center"/>
    </xf>
    <xf numFmtId="0" fontId="0" fillId="19" borderId="30" xfId="0" applyFill="1" applyBorder="1"/>
    <xf numFmtId="0" fontId="0" fillId="19" borderId="27" xfId="0" applyFill="1" applyBorder="1"/>
    <xf numFmtId="0" fontId="51" fillId="20" borderId="13" xfId="0" applyFont="1" applyFill="1" applyBorder="1" applyAlignment="1">
      <alignment horizontal="center"/>
    </xf>
    <xf numFmtId="167" fontId="38" fillId="14" borderId="38" xfId="0" applyNumberFormat="1" applyFont="1" applyFill="1" applyBorder="1" applyAlignment="1" applyProtection="1">
      <alignment vertical="center"/>
      <protection locked="0"/>
    </xf>
    <xf numFmtId="0" fontId="51" fillId="20" borderId="14" xfId="0" applyFont="1" applyFill="1" applyBorder="1" applyAlignment="1">
      <alignment horizontal="center"/>
    </xf>
    <xf numFmtId="0" fontId="48" fillId="18" borderId="17" xfId="0" applyFont="1" applyFill="1" applyBorder="1" applyAlignment="1">
      <alignment horizontal="center"/>
    </xf>
    <xf numFmtId="165" fontId="0" fillId="14" borderId="12" xfId="0" applyNumberFormat="1" applyFill="1" applyBorder="1" applyAlignment="1" applyProtection="1">
      <alignment vertical="center"/>
      <protection locked="0"/>
    </xf>
    <xf numFmtId="167" fontId="0" fillId="14" borderId="4" xfId="0" applyNumberFormat="1" applyFill="1" applyBorder="1" applyAlignment="1" applyProtection="1">
      <alignment vertical="center"/>
      <protection locked="0"/>
    </xf>
    <xf numFmtId="167" fontId="0" fillId="14" borderId="12" xfId="0" applyNumberFormat="1" applyFill="1" applyBorder="1" applyAlignment="1" applyProtection="1">
      <alignment vertical="center"/>
      <protection locked="0"/>
    </xf>
    <xf numFmtId="0" fontId="2" fillId="0" borderId="58" xfId="0" applyFont="1" applyBorder="1" applyAlignment="1">
      <alignment vertical="center" wrapText="1"/>
    </xf>
    <xf numFmtId="0" fontId="3" fillId="0" borderId="61" xfId="0" applyFont="1" applyBorder="1" applyAlignment="1">
      <alignment vertical="center"/>
    </xf>
    <xf numFmtId="0" fontId="0" fillId="0" borderId="59" xfId="0" applyBorder="1" applyAlignment="1">
      <alignment horizontal="left" vertical="center"/>
    </xf>
    <xf numFmtId="0" fontId="0" fillId="0" borderId="60" xfId="0" applyBorder="1"/>
    <xf numFmtId="9" fontId="4" fillId="2" borderId="60" xfId="0" applyNumberFormat="1" applyFont="1" applyFill="1" applyBorder="1" applyAlignment="1">
      <alignment horizontal="center" vertical="center"/>
    </xf>
    <xf numFmtId="9" fontId="4" fillId="0" borderId="60" xfId="0" applyNumberFormat="1" applyFont="1" applyBorder="1" applyAlignment="1">
      <alignment horizontal="center" vertical="center"/>
    </xf>
    <xf numFmtId="0" fontId="0" fillId="0" borderId="62" xfId="0" applyBorder="1"/>
    <xf numFmtId="0" fontId="0" fillId="0" borderId="63" xfId="0"/>
    <xf numFmtId="0" fontId="0" fillId="0" borderId="64" xfId="0" applyBorder="1"/>
    <xf numFmtId="167" fontId="4" fillId="0" borderId="63" xfId="0" applyNumberFormat="1" applyFont="1" applyAlignment="1">
      <alignment horizontal="center" vertical="center"/>
    </xf>
    <xf numFmtId="0" fontId="0" fillId="0" borderId="67" xfId="0" applyBorder="1"/>
    <xf numFmtId="0" fontId="0" fillId="0" borderId="59" xfId="0" applyBorder="1"/>
    <xf numFmtId="0" fontId="2" fillId="0" borderId="67" xfId="0" applyFont="1" applyBorder="1" applyAlignment="1">
      <alignment horizontal="center" vertical="center" wrapText="1"/>
    </xf>
    <xf numFmtId="0" fontId="12" fillId="2" borderId="63" xfId="0" applyFont="1" applyFill="1" applyAlignment="1">
      <alignment horizontal="right" vertical="center"/>
    </xf>
    <xf numFmtId="0" fontId="0" fillId="0" borderId="63" xfId="0" applyAlignment="1">
      <alignment vertical="center"/>
    </xf>
    <xf numFmtId="0" fontId="12" fillId="2" borderId="63" xfId="0" applyFont="1" applyFill="1" applyAlignment="1">
      <alignment horizontal="left" vertical="center"/>
    </xf>
    <xf numFmtId="0" fontId="29" fillId="0" borderId="63" xfId="0" applyFont="1" applyAlignment="1">
      <alignment horizontal="right" vertical="center"/>
    </xf>
    <xf numFmtId="0" fontId="6" fillId="0" borderId="63" xfId="0" applyFont="1" applyAlignment="1">
      <alignment horizontal="right" vertical="center" wrapText="1"/>
    </xf>
    <xf numFmtId="0" fontId="6" fillId="0" borderId="63" xfId="0" applyFont="1" applyAlignment="1">
      <alignment horizontal="right" vertical="center"/>
    </xf>
    <xf numFmtId="169" fontId="27" fillId="0" borderId="63" xfId="0" applyNumberFormat="1" applyFont="1" applyAlignment="1">
      <alignment horizontal="center" vertical="top"/>
    </xf>
    <xf numFmtId="0" fontId="1" fillId="0" borderId="63" xfId="0" applyFont="1"/>
    <xf numFmtId="0" fontId="2" fillId="0" borderId="67" xfId="0" applyFont="1" applyBorder="1" applyAlignment="1">
      <alignment vertical="center" wrapText="1"/>
    </xf>
    <xf numFmtId="0" fontId="3" fillId="0" borderId="67" xfId="0" applyFont="1" applyBorder="1" applyAlignment="1">
      <alignment vertical="center"/>
    </xf>
    <xf numFmtId="0" fontId="3" fillId="0" borderId="63" xfId="0" applyFont="1" applyAlignment="1">
      <alignment vertical="center"/>
    </xf>
    <xf numFmtId="0" fontId="0" fillId="0" borderId="63" xfId="0" applyAlignment="1">
      <alignment horizontal="left" vertical="center"/>
    </xf>
    <xf numFmtId="9" fontId="4" fillId="0" borderId="63" xfId="0" applyNumberFormat="1" applyFont="1" applyAlignment="1">
      <alignment horizontal="center" vertical="center"/>
    </xf>
    <xf numFmtId="0" fontId="5" fillId="0" borderId="63" xfId="0" applyFont="1" applyAlignment="1">
      <alignment horizontal="center" vertical="center" wrapText="1"/>
    </xf>
    <xf numFmtId="0" fontId="6" fillId="0" borderId="63" xfId="0" applyFont="1" applyAlignment="1">
      <alignment horizontal="center" vertical="center" wrapText="1"/>
    </xf>
    <xf numFmtId="0" fontId="1" fillId="0" borderId="63" xfId="0" applyFont="1" applyAlignment="1">
      <alignment vertical="center"/>
    </xf>
    <xf numFmtId="0" fontId="8" fillId="0" borderId="63" xfId="0" applyFont="1"/>
    <xf numFmtId="14" fontId="1" fillId="0" borderId="63" xfId="0" applyNumberFormat="1" applyFont="1"/>
    <xf numFmtId="0" fontId="7" fillId="2" borderId="63" xfId="0" applyFont="1" applyFill="1" applyAlignment="1">
      <alignment horizontal="center" vertical="center"/>
    </xf>
    <xf numFmtId="0" fontId="9" fillId="2" borderId="63" xfId="0" applyFont="1" applyFill="1" applyAlignment="1">
      <alignment horizontal="center" vertical="center"/>
    </xf>
    <xf numFmtId="0" fontId="10" fillId="0" borderId="63" xfId="0" applyFont="1" applyAlignment="1">
      <alignment vertical="top" wrapText="1"/>
    </xf>
    <xf numFmtId="0" fontId="10" fillId="0" borderId="64" xfId="0" applyFont="1" applyBorder="1" applyAlignment="1">
      <alignment vertical="top" wrapText="1"/>
    </xf>
    <xf numFmtId="0" fontId="9" fillId="0" borderId="63" xfId="0" applyFont="1" applyAlignment="1">
      <alignment horizontal="center" vertical="center"/>
    </xf>
    <xf numFmtId="0" fontId="13" fillId="2" borderId="63" xfId="0" applyFont="1" applyFill="1" applyAlignment="1">
      <alignment horizontal="right" vertical="center"/>
    </xf>
    <xf numFmtId="0" fontId="14" fillId="0" borderId="63" xfId="0" applyFont="1" applyAlignment="1">
      <alignment horizontal="left" vertical="top" wrapText="1"/>
    </xf>
    <xf numFmtId="0" fontId="15" fillId="0" borderId="63" xfId="0" applyFont="1" applyAlignment="1">
      <alignment vertical="center" wrapText="1"/>
    </xf>
    <xf numFmtId="0" fontId="16" fillId="0" borderId="63" xfId="0" applyFont="1" applyAlignment="1">
      <alignment horizontal="left" vertical="top" wrapText="1"/>
    </xf>
    <xf numFmtId="0" fontId="13" fillId="2" borderId="63" xfId="0" applyFont="1" applyFill="1" applyAlignment="1">
      <alignment horizontal="left" vertical="center"/>
    </xf>
    <xf numFmtId="0" fontId="15" fillId="0" borderId="63" xfId="0" applyFont="1"/>
    <xf numFmtId="0" fontId="13" fillId="0" borderId="63" xfId="0" applyFont="1" applyAlignment="1">
      <alignment horizontal="right" vertical="center" wrapText="1"/>
    </xf>
    <xf numFmtId="0" fontId="17" fillId="2" borderId="63" xfId="0" applyFont="1" applyFill="1" applyAlignment="1">
      <alignment horizontal="center" vertical="center"/>
    </xf>
    <xf numFmtId="0" fontId="18" fillId="2" borderId="63" xfId="0" applyFont="1" applyFill="1" applyAlignment="1">
      <alignment horizontal="center" vertical="center"/>
    </xf>
    <xf numFmtId="0" fontId="13" fillId="0" borderId="63" xfId="0" applyFont="1" applyAlignment="1">
      <alignment horizontal="right" vertical="center"/>
    </xf>
    <xf numFmtId="0" fontId="7" fillId="0" borderId="63" xfId="0" applyFont="1" applyAlignment="1">
      <alignment horizontal="center" vertical="center"/>
    </xf>
    <xf numFmtId="0" fontId="19" fillId="0" borderId="63" xfId="0" applyFont="1" applyAlignment="1">
      <alignment vertical="center" wrapText="1"/>
    </xf>
    <xf numFmtId="14" fontId="20" fillId="2" borderId="63" xfId="0" applyNumberFormat="1" applyFont="1" applyFill="1" applyAlignment="1">
      <alignment horizontal="center" vertical="center"/>
    </xf>
    <xf numFmtId="0" fontId="22" fillId="0" borderId="63" xfId="0" applyFont="1" applyAlignment="1">
      <alignment vertical="top" wrapText="1"/>
    </xf>
    <xf numFmtId="0" fontId="22" fillId="0" borderId="64" xfId="0" applyFont="1" applyBorder="1" applyAlignment="1">
      <alignment vertical="top" wrapText="1"/>
    </xf>
    <xf numFmtId="0" fontId="23" fillId="0" borderId="63" xfId="0" applyFont="1" applyAlignment="1">
      <alignment vertical="center"/>
    </xf>
    <xf numFmtId="0" fontId="17" fillId="0" borderId="63" xfId="0" applyFont="1" applyAlignment="1">
      <alignment horizontal="center" vertical="center"/>
    </xf>
    <xf numFmtId="0" fontId="17" fillId="0" borderId="63" xfId="0" applyFont="1" applyAlignment="1">
      <alignment vertical="center"/>
    </xf>
    <xf numFmtId="0" fontId="23" fillId="0" borderId="64" xfId="0" applyFont="1" applyBorder="1" applyAlignment="1">
      <alignment vertical="center"/>
    </xf>
    <xf numFmtId="0" fontId="1" fillId="0" borderId="63" xfId="0" applyFont="1" applyAlignment="1">
      <alignment horizontal="right"/>
    </xf>
    <xf numFmtId="170" fontId="1" fillId="0" borderId="63" xfId="0" applyNumberFormat="1" applyFont="1" applyAlignment="1">
      <alignment horizontal="right" wrapText="1"/>
    </xf>
    <xf numFmtId="167" fontId="1" fillId="0" borderId="63" xfId="0" applyNumberFormat="1" applyFont="1" applyAlignment="1">
      <alignment horizontal="right"/>
    </xf>
    <xf numFmtId="169" fontId="0" fillId="0" borderId="63" xfId="0" applyNumberFormat="1"/>
    <xf numFmtId="0" fontId="24" fillId="0" borderId="63" xfId="0" applyFont="1" applyAlignment="1">
      <alignment vertical="center"/>
    </xf>
    <xf numFmtId="0" fontId="25" fillId="0" borderId="63" xfId="0" applyFont="1" applyAlignment="1">
      <alignment horizontal="center" vertical="center"/>
    </xf>
    <xf numFmtId="0" fontId="24" fillId="0" borderId="63" xfId="0" applyFont="1" applyAlignment="1">
      <alignment horizontal="center" vertical="center"/>
    </xf>
    <xf numFmtId="170" fontId="13" fillId="0" borderId="63" xfId="0" applyNumberFormat="1" applyFont="1" applyAlignment="1">
      <alignment horizontal="center" vertical="center"/>
    </xf>
    <xf numFmtId="169" fontId="20" fillId="0" borderId="63" xfId="0" applyNumberFormat="1" applyFont="1" applyAlignment="1">
      <alignment horizontal="center" vertical="center"/>
    </xf>
    <xf numFmtId="170" fontId="13" fillId="0" borderId="63" xfId="0" applyNumberFormat="1" applyFont="1" applyAlignment="1">
      <alignment vertical="center"/>
    </xf>
    <xf numFmtId="167" fontId="4" fillId="0" borderId="64" xfId="0" applyNumberFormat="1" applyFont="1" applyBorder="1" applyAlignment="1">
      <alignment horizontal="center" vertical="center"/>
    </xf>
    <xf numFmtId="169" fontId="52" fillId="0" borderId="63" xfId="0" applyNumberFormat="1" applyFont="1" applyAlignment="1">
      <alignment horizontal="center" vertical="center"/>
    </xf>
    <xf numFmtId="0" fontId="26" fillId="0" borderId="63" xfId="0" applyFont="1" applyAlignment="1">
      <alignment horizontal="right"/>
    </xf>
    <xf numFmtId="169" fontId="25" fillId="0" borderId="63" xfId="0" applyNumberFormat="1" applyFont="1" applyAlignment="1">
      <alignment horizontal="center" vertical="center"/>
    </xf>
    <xf numFmtId="167" fontId="26" fillId="0" borderId="63" xfId="0" applyNumberFormat="1" applyFont="1" applyAlignment="1">
      <alignment horizontal="center"/>
    </xf>
    <xf numFmtId="169" fontId="10" fillId="0" borderId="63" xfId="0" applyNumberFormat="1" applyFont="1" applyAlignment="1">
      <alignment vertical="center"/>
    </xf>
    <xf numFmtId="0" fontId="6" fillId="0" borderId="63" xfId="0" applyFont="1" applyAlignment="1">
      <alignment vertical="center" wrapText="1"/>
    </xf>
    <xf numFmtId="169" fontId="10" fillId="0" borderId="63" xfId="0" applyNumberFormat="1" applyFont="1"/>
    <xf numFmtId="0" fontId="26" fillId="0" borderId="63" xfId="0" applyFont="1"/>
    <xf numFmtId="169" fontId="8" fillId="2" borderId="63" xfId="0" applyNumberFormat="1" applyFont="1" applyFill="1" applyAlignment="1">
      <alignment vertical="center"/>
    </xf>
    <xf numFmtId="169" fontId="10" fillId="2" borderId="63" xfId="0" applyNumberFormat="1" applyFont="1" applyFill="1" applyAlignment="1">
      <alignment vertical="center"/>
    </xf>
    <xf numFmtId="169" fontId="8" fillId="0" borderId="63" xfId="0" applyNumberFormat="1" applyFont="1" applyAlignment="1">
      <alignment vertical="center"/>
    </xf>
    <xf numFmtId="169" fontId="26" fillId="0" borderId="63" xfId="0" applyNumberFormat="1" applyFont="1" applyAlignment="1">
      <alignment vertical="center"/>
    </xf>
    <xf numFmtId="171" fontId="28" fillId="0" borderId="63" xfId="0" applyNumberFormat="1" applyFont="1" applyAlignment="1">
      <alignment horizontal="center" vertical="center"/>
    </xf>
    <xf numFmtId="171" fontId="28" fillId="0" borderId="64" xfId="0" applyNumberFormat="1" applyFont="1" applyBorder="1" applyAlignment="1">
      <alignment horizontal="center" vertical="center"/>
    </xf>
    <xf numFmtId="0" fontId="29" fillId="0" borderId="63" xfId="0" applyFont="1"/>
    <xf numFmtId="0" fontId="29" fillId="0" borderId="64" xfId="0" applyFont="1" applyBorder="1"/>
    <xf numFmtId="0" fontId="0" fillId="0" borderId="63" xfId="0" applyAlignment="1">
      <alignment wrapText="1"/>
    </xf>
    <xf numFmtId="0" fontId="1" fillId="2" borderId="63" xfId="0" applyFont="1" applyFill="1"/>
    <xf numFmtId="0" fontId="0" fillId="0" borderId="58" xfId="0" applyBorder="1"/>
    <xf numFmtId="0" fontId="30" fillId="0" borderId="63" xfId="0" applyFont="1" applyAlignment="1" applyProtection="1">
      <alignment horizontal="center" vertical="center"/>
      <protection locked="0"/>
    </xf>
    <xf numFmtId="0" fontId="5" fillId="0" borderId="63" xfId="0" applyFont="1" applyAlignment="1">
      <alignment horizontal="center"/>
    </xf>
    <xf numFmtId="0" fontId="31" fillId="0" borderId="64" xfId="0" applyFont="1" applyBorder="1" applyAlignment="1">
      <alignment horizontal="center" vertical="center"/>
    </xf>
    <xf numFmtId="0" fontId="31" fillId="0" borderId="63" xfId="0" applyFont="1" applyAlignment="1">
      <alignment horizontal="center" vertical="center"/>
    </xf>
    <xf numFmtId="0" fontId="32" fillId="0" borderId="63" xfId="0" applyFont="1" applyAlignment="1">
      <alignment vertical="center"/>
    </xf>
    <xf numFmtId="0" fontId="1" fillId="0" borderId="63" xfId="0" applyFont="1" applyAlignment="1">
      <alignment horizontal="center" vertical="center" wrapText="1"/>
    </xf>
    <xf numFmtId="0" fontId="1" fillId="0" borderId="64" xfId="0" applyFont="1" applyBorder="1" applyAlignment="1">
      <alignment horizontal="center" vertical="center" wrapText="1"/>
    </xf>
    <xf numFmtId="0" fontId="0" fillId="0" borderId="67" xfId="0" applyBorder="1" applyAlignment="1">
      <alignment horizontal="center" vertical="center"/>
    </xf>
    <xf numFmtId="0" fontId="34" fillId="2" borderId="67" xfId="0" applyFont="1" applyFill="1" applyBorder="1" applyAlignment="1">
      <alignment vertical="center"/>
    </xf>
    <xf numFmtId="0" fontId="0" fillId="0" borderId="63" xfId="0" applyAlignment="1">
      <alignment horizontal="center"/>
    </xf>
    <xf numFmtId="0" fontId="30" fillId="0" borderId="63" xfId="0" applyFont="1" applyAlignment="1">
      <alignment horizontal="right" vertical="center"/>
    </xf>
    <xf numFmtId="9" fontId="12" fillId="0" borderId="63" xfId="0" applyNumberFormat="1" applyFont="1" applyAlignment="1" applyProtection="1">
      <alignment horizontal="center" vertical="center"/>
      <protection locked="0"/>
    </xf>
    <xf numFmtId="0" fontId="11" fillId="0" borderId="63" xfId="0" applyFont="1"/>
    <xf numFmtId="0" fontId="29" fillId="0" borderId="63" xfId="0" applyFont="1" applyAlignment="1">
      <alignment vertical="center"/>
    </xf>
    <xf numFmtId="0" fontId="35" fillId="0" borderId="63" xfId="0" applyFont="1" applyAlignment="1">
      <alignment horizontal="center"/>
    </xf>
    <xf numFmtId="0" fontId="30" fillId="0" borderId="63" xfId="0" applyFont="1"/>
    <xf numFmtId="0" fontId="0" fillId="0" borderId="63" xfId="0" applyAlignment="1">
      <alignment horizontal="left"/>
    </xf>
    <xf numFmtId="0" fontId="5" fillId="0" borderId="63" xfId="0" applyFont="1" applyAlignment="1">
      <alignment horizontal="left" vertical="top" wrapText="1"/>
    </xf>
    <xf numFmtId="0" fontId="30" fillId="0" borderId="63" xfId="0" applyFont="1" applyAlignment="1">
      <alignment horizontal="center" vertical="center"/>
    </xf>
    <xf numFmtId="0" fontId="31" fillId="0" borderId="63" xfId="0" applyFont="1" applyAlignment="1">
      <alignment horizontal="left" vertical="top" wrapText="1" indent="3"/>
    </xf>
    <xf numFmtId="0" fontId="5" fillId="0" borderId="63" xfId="0" applyFont="1" applyAlignment="1">
      <alignment horizontal="center" vertical="top" wrapText="1"/>
    </xf>
    <xf numFmtId="0" fontId="6" fillId="0" borderId="63" xfId="0" applyFont="1" applyAlignment="1">
      <alignment horizontal="center" vertical="top" wrapText="1"/>
    </xf>
    <xf numFmtId="165" fontId="6" fillId="0" borderId="63" xfId="0" applyNumberFormat="1" applyFont="1" applyAlignment="1">
      <alignment horizontal="center" vertical="top" wrapText="1"/>
    </xf>
    <xf numFmtId="0" fontId="5" fillId="0" borderId="63" xfId="0" applyFont="1" applyAlignment="1">
      <alignment horizontal="left" wrapText="1"/>
    </xf>
    <xf numFmtId="0" fontId="31" fillId="0" borderId="63" xfId="0" applyFont="1"/>
    <xf numFmtId="0" fontId="6" fillId="0" borderId="63" xfId="0" applyFont="1" applyAlignment="1">
      <alignment wrapText="1"/>
    </xf>
    <xf numFmtId="169" fontId="26" fillId="0" borderId="63" xfId="0" applyNumberFormat="1" applyFont="1" applyAlignment="1">
      <alignment horizontal="center" vertical="center"/>
    </xf>
    <xf numFmtId="0" fontId="5" fillId="0" borderId="63" xfId="0" applyFont="1" applyAlignment="1">
      <alignment wrapText="1"/>
    </xf>
    <xf numFmtId="0" fontId="6" fillId="0" borderId="63" xfId="0" applyFont="1"/>
    <xf numFmtId="0" fontId="13" fillId="0" borderId="63" xfId="0" applyFont="1" applyAlignment="1">
      <alignment horizontal="center"/>
    </xf>
    <xf numFmtId="0" fontId="30" fillId="0" borderId="63" xfId="0" applyFont="1" applyAlignment="1">
      <alignment vertical="center"/>
    </xf>
    <xf numFmtId="9" fontId="0" fillId="0" borderId="63" xfId="0" applyNumberFormat="1"/>
    <xf numFmtId="0" fontId="37" fillId="0" borderId="63" xfId="0" applyFont="1" applyAlignment="1">
      <alignment horizontal="center" vertical="top" wrapText="1"/>
    </xf>
    <xf numFmtId="165" fontId="1" fillId="0" borderId="63" xfId="0" applyNumberFormat="1" applyFont="1"/>
    <xf numFmtId="0" fontId="0" fillId="2" borderId="63" xfId="0" applyFill="1"/>
    <xf numFmtId="0" fontId="18" fillId="0" borderId="63" xfId="0" applyFont="1" applyAlignment="1">
      <alignment vertical="center"/>
    </xf>
    <xf numFmtId="0" fontId="39" fillId="0" borderId="63" xfId="0" applyFont="1" applyAlignment="1">
      <alignment vertical="center"/>
    </xf>
    <xf numFmtId="0" fontId="32" fillId="2" borderId="63" xfId="0" applyFont="1" applyFill="1" applyAlignment="1">
      <alignment vertical="center"/>
    </xf>
    <xf numFmtId="0" fontId="32" fillId="2" borderId="64" xfId="0" applyFont="1" applyFill="1" applyBorder="1" applyAlignment="1">
      <alignment vertical="center"/>
    </xf>
    <xf numFmtId="0" fontId="25" fillId="0" borderId="63" xfId="0" applyFont="1"/>
    <xf numFmtId="169" fontId="35" fillId="0" borderId="63" xfId="0" applyNumberFormat="1" applyFont="1" applyAlignment="1">
      <alignment horizontal="right"/>
    </xf>
    <xf numFmtId="167" fontId="18" fillId="0" borderId="63" xfId="0" applyNumberFormat="1" applyFont="1" applyAlignment="1" applyProtection="1">
      <alignment vertical="center"/>
      <protection locked="0"/>
    </xf>
    <xf numFmtId="167" fontId="4" fillId="0" borderId="63" xfId="0" applyNumberFormat="1" applyFont="1" applyAlignment="1" applyProtection="1">
      <alignment vertical="center"/>
      <protection locked="0"/>
    </xf>
    <xf numFmtId="0" fontId="0" fillId="0" borderId="63" xfId="0" applyProtection="1">
      <protection locked="0"/>
    </xf>
    <xf numFmtId="0" fontId="42" fillId="0" borderId="63" xfId="0" applyFont="1" applyAlignment="1">
      <alignment vertical="top" wrapText="1"/>
    </xf>
    <xf numFmtId="0" fontId="43" fillId="0" borderId="63" xfId="0" applyFont="1"/>
    <xf numFmtId="0" fontId="36" fillId="4" borderId="65" xfId="0" applyFont="1" applyFill="1" applyBorder="1" applyAlignment="1">
      <alignment horizontal="center" vertical="center" wrapText="1"/>
    </xf>
    <xf numFmtId="0" fontId="40" fillId="5" borderId="65" xfId="0" applyFont="1" applyFill="1" applyBorder="1" applyAlignment="1" applyProtection="1">
      <alignment horizontal="center" vertical="center" wrapText="1"/>
      <protection locked="0"/>
    </xf>
    <xf numFmtId="165" fontId="4" fillId="14" borderId="65" xfId="0" applyNumberFormat="1" applyFont="1" applyFill="1" applyBorder="1" applyAlignment="1">
      <alignment horizontal="center" vertical="center" wrapText="1"/>
    </xf>
    <xf numFmtId="164" fontId="38" fillId="14" borderId="65" xfId="0" applyNumberFormat="1" applyFont="1" applyFill="1" applyBorder="1" applyAlignment="1" applyProtection="1">
      <alignment vertical="center"/>
      <protection locked="0"/>
    </xf>
    <xf numFmtId="164" fontId="38" fillId="14" borderId="66" xfId="0" applyNumberFormat="1" applyFont="1" applyFill="1" applyBorder="1" applyAlignment="1" applyProtection="1">
      <alignment vertical="center"/>
      <protection locked="0"/>
    </xf>
    <xf numFmtId="0" fontId="49" fillId="0" borderId="63" xfId="0" applyFont="1"/>
    <xf numFmtId="164" fontId="4" fillId="14" borderId="66" xfId="0" applyNumberFormat="1" applyFont="1" applyFill="1" applyBorder="1"/>
    <xf numFmtId="0" fontId="25" fillId="0" borderId="63" xfId="0" applyFont="1" applyAlignment="1">
      <alignment horizontal="right"/>
    </xf>
    <xf numFmtId="167" fontId="0" fillId="0" borderId="63" xfId="0" applyNumberFormat="1"/>
    <xf numFmtId="0" fontId="4" fillId="14" borderId="66" xfId="0" applyFont="1" applyFill="1" applyBorder="1"/>
    <xf numFmtId="3" fontId="4" fillId="14" borderId="66" xfId="0" applyNumberFormat="1" applyFont="1" applyFill="1" applyBorder="1"/>
    <xf numFmtId="167" fontId="38" fillId="14" borderId="66" xfId="0" applyNumberFormat="1" applyFont="1" applyFill="1" applyBorder="1" applyAlignment="1" applyProtection="1">
      <alignment vertical="center"/>
      <protection locked="0"/>
    </xf>
    <xf numFmtId="167" fontId="38" fillId="14" borderId="65" xfId="0" applyNumberFormat="1" applyFont="1" applyFill="1" applyBorder="1" applyAlignment="1" applyProtection="1">
      <alignment vertical="center"/>
      <protection locked="0"/>
    </xf>
    <xf numFmtId="0" fontId="10" fillId="8" borderId="63" xfId="0" applyFont="1" applyFill="1" applyAlignment="1" applyProtection="1">
      <alignment horizontal="center"/>
      <protection locked="0"/>
    </xf>
    <xf numFmtId="167" fontId="38" fillId="8" borderId="66" xfId="0" applyNumberFormat="1" applyFont="1" applyFill="1" applyBorder="1" applyAlignment="1" applyProtection="1">
      <alignment vertical="center"/>
      <protection locked="0"/>
    </xf>
    <xf numFmtId="167" fontId="38" fillId="16" borderId="65" xfId="0" applyNumberFormat="1" applyFont="1" applyFill="1" applyBorder="1" applyAlignment="1" applyProtection="1">
      <alignment vertical="center"/>
      <protection locked="0"/>
    </xf>
    <xf numFmtId="0" fontId="0" fillId="16" borderId="65" xfId="0" applyFill="1" applyBorder="1" applyAlignment="1" applyProtection="1">
      <alignment vertical="center"/>
      <protection locked="0"/>
    </xf>
    <xf numFmtId="0" fontId="0" fillId="17" borderId="67" xfId="0" applyFill="1" applyBorder="1"/>
    <xf numFmtId="165" fontId="38" fillId="14" borderId="65" xfId="0" applyNumberFormat="1" applyFont="1" applyFill="1" applyBorder="1" applyAlignment="1" applyProtection="1">
      <alignment vertical="center"/>
      <protection locked="0"/>
    </xf>
    <xf numFmtId="165" fontId="38" fillId="14" borderId="60" xfId="0" applyNumberFormat="1" applyFont="1" applyFill="1" applyBorder="1" applyAlignment="1" applyProtection="1">
      <alignment vertical="center"/>
      <protection locked="0"/>
    </xf>
    <xf numFmtId="0" fontId="0" fillId="14" borderId="58" xfId="0" applyFill="1" applyBorder="1" applyAlignment="1">
      <alignment horizontal="center"/>
    </xf>
    <xf numFmtId="0" fontId="0" fillId="15" borderId="67" xfId="0" applyFill="1" applyBorder="1"/>
    <xf numFmtId="0" fontId="0" fillId="15" borderId="61" xfId="0" applyFill="1" applyBorder="1"/>
    <xf numFmtId="169" fontId="27" fillId="0" borderId="63" xfId="0" applyNumberFormat="1" applyFont="1" applyAlignment="1">
      <alignment horizontal="center" vertical="top"/>
    </xf>
    <xf numFmtId="169" fontId="20" fillId="2" borderId="14" xfId="0" applyNumberFormat="1" applyFont="1" applyFill="1" applyBorder="1" applyAlignment="1">
      <alignment horizontal="center" vertical="center"/>
    </xf>
    <xf numFmtId="169" fontId="20" fillId="9" borderId="65" xfId="0" applyNumberFormat="1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 wrapText="1"/>
    </xf>
    <xf numFmtId="0" fontId="25" fillId="6" borderId="12" xfId="0" applyFont="1" applyFill="1" applyBorder="1" applyAlignment="1">
      <alignment horizontal="center" vertical="center"/>
    </xf>
    <xf numFmtId="0" fontId="1" fillId="9" borderId="6" xfId="0" applyFont="1" applyFill="1" applyBorder="1" applyAlignment="1">
      <alignment horizontal="center" vertical="center" wrapText="1"/>
    </xf>
    <xf numFmtId="170" fontId="13" fillId="0" borderId="15" xfId="0" applyNumberFormat="1" applyFont="1" applyBorder="1" applyAlignment="1">
      <alignment horizontal="center" vertical="center"/>
    </xf>
    <xf numFmtId="169" fontId="26" fillId="6" borderId="65" xfId="0" applyNumberFormat="1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  <xf numFmtId="167" fontId="18" fillId="0" borderId="63" xfId="0" applyNumberFormat="1" applyFont="1" applyAlignment="1" applyProtection="1">
      <alignment horizontal="left" vertical="center"/>
      <protection locked="0"/>
    </xf>
    <xf numFmtId="0" fontId="12" fillId="0" borderId="63" xfId="0" applyFont="1" applyAlignment="1">
      <alignment horizontal="right" vertical="center"/>
    </xf>
    <xf numFmtId="169" fontId="26" fillId="9" borderId="65" xfId="0" applyNumberFormat="1" applyFont="1" applyFill="1" applyBorder="1" applyAlignment="1">
      <alignment horizontal="center" vertical="center"/>
    </xf>
    <xf numFmtId="169" fontId="25" fillId="6" borderId="18" xfId="0" applyNumberFormat="1" applyFont="1" applyFill="1" applyBorder="1" applyAlignment="1">
      <alignment horizontal="center" vertical="center"/>
    </xf>
    <xf numFmtId="169" fontId="25" fillId="9" borderId="65" xfId="0" applyNumberFormat="1" applyFont="1" applyFill="1" applyBorder="1" applyAlignment="1">
      <alignment horizontal="center" vertical="center"/>
    </xf>
    <xf numFmtId="0" fontId="14" fillId="2" borderId="63" xfId="0" applyFont="1" applyFill="1" applyAlignment="1">
      <alignment horizontal="left" vertical="top" wrapText="1"/>
    </xf>
    <xf numFmtId="0" fontId="40" fillId="0" borderId="2" xfId="0" applyFont="1" applyBorder="1" applyAlignment="1">
      <alignment horizontal="center" vertical="center"/>
    </xf>
    <xf numFmtId="0" fontId="25" fillId="0" borderId="63" xfId="0" applyFont="1" applyAlignment="1">
      <alignment horizontal="right" vertical="center"/>
    </xf>
    <xf numFmtId="0" fontId="37" fillId="2" borderId="63" xfId="0" applyFont="1" applyFill="1" applyAlignment="1">
      <alignment horizontal="center" vertical="top" wrapText="1"/>
    </xf>
    <xf numFmtId="0" fontId="4" fillId="5" borderId="65" xfId="0" applyFont="1" applyFill="1" applyBorder="1" applyAlignment="1" applyProtection="1">
      <alignment horizontal="center" vertical="center" wrapText="1"/>
      <protection locked="0"/>
    </xf>
    <xf numFmtId="169" fontId="20" fillId="5" borderId="65" xfId="0" applyNumberFormat="1" applyFont="1" applyFill="1" applyBorder="1" applyAlignment="1" applyProtection="1">
      <alignment horizontal="center" vertical="center"/>
      <protection locked="0"/>
    </xf>
    <xf numFmtId="0" fontId="26" fillId="6" borderId="59" xfId="0" applyFont="1" applyFill="1" applyBorder="1" applyAlignment="1">
      <alignment horizontal="center"/>
    </xf>
    <xf numFmtId="0" fontId="30" fillId="8" borderId="22" xfId="0" applyFont="1" applyFill="1" applyBorder="1" applyAlignment="1" applyProtection="1">
      <alignment horizontal="center" vertical="center"/>
      <protection locked="0"/>
    </xf>
    <xf numFmtId="170" fontId="13" fillId="0" borderId="13" xfId="0" applyNumberFormat="1" applyFont="1" applyBorder="1" applyAlignment="1">
      <alignment horizontal="center" vertical="center"/>
    </xf>
    <xf numFmtId="9" fontId="26" fillId="5" borderId="65" xfId="0" applyNumberFormat="1" applyFont="1" applyFill="1" applyBorder="1" applyAlignment="1" applyProtection="1">
      <alignment horizontal="center" vertical="center"/>
      <protection locked="0"/>
    </xf>
    <xf numFmtId="0" fontId="1" fillId="9" borderId="22" xfId="0" applyFont="1" applyFill="1" applyBorder="1" applyAlignment="1">
      <alignment horizontal="center" vertical="center" wrapText="1"/>
    </xf>
    <xf numFmtId="169" fontId="20" fillId="2" borderId="13" xfId="0" applyNumberFormat="1" applyFont="1" applyFill="1" applyBorder="1" applyAlignment="1">
      <alignment horizontal="center" vertical="center"/>
    </xf>
    <xf numFmtId="0" fontId="1" fillId="10" borderId="4" xfId="0" applyFont="1" applyFill="1" applyBorder="1" applyAlignment="1">
      <alignment horizontal="left" vertical="top"/>
    </xf>
    <xf numFmtId="0" fontId="5" fillId="0" borderId="1" xfId="0" applyFont="1" applyBorder="1" applyAlignment="1">
      <alignment horizontal="center"/>
    </xf>
    <xf numFmtId="0" fontId="2" fillId="0" borderId="67" xfId="0" applyFont="1" applyBorder="1" applyAlignment="1">
      <alignment horizontal="center" vertical="center" wrapText="1"/>
    </xf>
    <xf numFmtId="170" fontId="13" fillId="0" borderId="16" xfId="0" applyNumberFormat="1" applyFont="1" applyBorder="1" applyAlignment="1">
      <alignment horizontal="center" vertical="center"/>
    </xf>
    <xf numFmtId="169" fontId="8" fillId="2" borderId="63" xfId="0" applyNumberFormat="1" applyFont="1" applyFill="1" applyAlignment="1">
      <alignment horizontal="left" vertical="center"/>
    </xf>
    <xf numFmtId="0" fontId="21" fillId="0" borderId="1" xfId="0" applyFont="1" applyBorder="1" applyAlignment="1">
      <alignment horizontal="center" vertical="center" wrapText="1"/>
    </xf>
    <xf numFmtId="0" fontId="12" fillId="2" borderId="63" xfId="0" applyFont="1" applyFill="1" applyAlignment="1">
      <alignment horizontal="right" vertical="center"/>
    </xf>
    <xf numFmtId="9" fontId="4" fillId="5" borderId="65" xfId="0" applyNumberFormat="1" applyFont="1" applyFill="1" applyBorder="1" applyAlignment="1" applyProtection="1">
      <alignment horizontal="center" vertical="center"/>
      <protection locked="0"/>
    </xf>
    <xf numFmtId="9" fontId="12" fillId="5" borderId="65" xfId="0" applyNumberFormat="1" applyFont="1" applyFill="1" applyBorder="1" applyAlignment="1" applyProtection="1">
      <alignment horizontal="center" vertical="center"/>
      <protection locked="0"/>
    </xf>
    <xf numFmtId="0" fontId="12" fillId="2" borderId="63" xfId="0" applyFont="1" applyFill="1" applyAlignment="1">
      <alignment horizontal="left" vertical="center"/>
    </xf>
    <xf numFmtId="0" fontId="29" fillId="0" borderId="63" xfId="0" applyFont="1" applyAlignment="1">
      <alignment horizontal="right" vertical="center"/>
    </xf>
    <xf numFmtId="0" fontId="25" fillId="6" borderId="2" xfId="0" applyFont="1" applyFill="1" applyBorder="1" applyAlignment="1">
      <alignment horizontal="center" vertical="center"/>
    </xf>
    <xf numFmtId="0" fontId="6" fillId="0" borderId="63" xfId="0" applyFont="1" applyAlignment="1">
      <alignment horizontal="right" vertical="center" wrapText="1"/>
    </xf>
    <xf numFmtId="0" fontId="38" fillId="0" borderId="63" xfId="0" applyFont="1" applyAlignment="1">
      <alignment horizontal="left" vertical="top" wrapText="1"/>
    </xf>
    <xf numFmtId="0" fontId="6" fillId="0" borderId="63" xfId="0" applyFont="1" applyAlignment="1">
      <alignment horizontal="right" vertical="center"/>
    </xf>
    <xf numFmtId="0" fontId="41" fillId="0" borderId="67" xfId="0" applyFont="1" applyBorder="1" applyAlignment="1">
      <alignment horizontal="center" vertical="top" wrapText="1"/>
    </xf>
    <xf numFmtId="49" fontId="20" fillId="5" borderId="65" xfId="0" applyNumberFormat="1" applyFont="1" applyFill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9" fontId="12" fillId="5" borderId="65" xfId="0" applyNumberFormat="1" applyFont="1" applyFill="1" applyBorder="1" applyAlignment="1">
      <alignment horizontal="center" vertical="center"/>
    </xf>
    <xf numFmtId="170" fontId="13" fillId="0" borderId="14" xfId="0" applyNumberFormat="1" applyFont="1" applyBorder="1" applyAlignment="1">
      <alignment horizontal="center" vertical="center"/>
    </xf>
    <xf numFmtId="0" fontId="0" fillId="0" borderId="63" xfId="0" applyAlignment="1">
      <alignment vertical="center"/>
    </xf>
    <xf numFmtId="171" fontId="28" fillId="0" borderId="21" xfId="0" applyNumberFormat="1" applyFont="1" applyBorder="1" applyAlignment="1">
      <alignment horizontal="center" vertical="center"/>
    </xf>
    <xf numFmtId="0" fontId="12" fillId="0" borderId="63" xfId="0" applyFont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/>
    </xf>
    <xf numFmtId="0" fontId="4" fillId="5" borderId="65" xfId="0" applyFont="1" applyFill="1" applyBorder="1" applyAlignment="1" applyProtection="1">
      <alignment horizontal="center" vertical="center"/>
      <protection locked="0"/>
    </xf>
    <xf numFmtId="0" fontId="17" fillId="3" borderId="11" xfId="0" applyFont="1" applyFill="1" applyBorder="1" applyAlignment="1">
      <alignment horizontal="center" vertical="center"/>
    </xf>
    <xf numFmtId="169" fontId="20" fillId="2" borderId="17" xfId="0" applyNumberFormat="1" applyFont="1" applyFill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36" fillId="3" borderId="63" xfId="0" applyFont="1" applyFill="1" applyAlignment="1">
      <alignment horizontal="right" vertical="center"/>
    </xf>
    <xf numFmtId="169" fontId="35" fillId="9" borderId="65" xfId="0" applyNumberFormat="1" applyFont="1" applyFill="1" applyBorder="1" applyAlignment="1">
      <alignment horizontal="center" vertical="center"/>
    </xf>
    <xf numFmtId="0" fontId="12" fillId="0" borderId="1" xfId="0" applyFont="1" applyBorder="1" applyAlignment="1">
      <alignment horizontal="right" vertical="center" wrapText="1"/>
    </xf>
    <xf numFmtId="0" fontId="44" fillId="7" borderId="12" xfId="0" applyFont="1" applyFill="1" applyBorder="1" applyAlignment="1">
      <alignment horizontal="center" vertical="center" textRotation="90"/>
    </xf>
    <xf numFmtId="0" fontId="46" fillId="12" borderId="38" xfId="0" applyFont="1" applyFill="1" applyBorder="1" applyAlignment="1">
      <alignment horizontal="center" vertical="center"/>
    </xf>
    <xf numFmtId="0" fontId="46" fillId="12" borderId="27" xfId="0" applyFont="1" applyFill="1" applyBorder="1" applyAlignment="1">
      <alignment horizontal="center" vertical="center"/>
    </xf>
    <xf numFmtId="0" fontId="0" fillId="0" borderId="31" xfId="0" applyBorder="1" applyAlignment="1">
      <alignment horizontal="center"/>
    </xf>
    <xf numFmtId="0" fontId="10" fillId="11" borderId="1" xfId="0" applyFont="1" applyFill="1" applyBorder="1" applyAlignment="1">
      <alignment horizontal="right"/>
    </xf>
    <xf numFmtId="0" fontId="45" fillId="7" borderId="11" xfId="0" applyFont="1" applyFill="1" applyBorder="1" applyAlignment="1">
      <alignment horizontal="center"/>
    </xf>
    <xf numFmtId="0" fontId="47" fillId="13" borderId="19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10" fillId="8" borderId="44" xfId="0" applyFont="1" applyFill="1" applyBorder="1" applyAlignment="1" applyProtection="1">
      <alignment horizontal="center"/>
      <protection locked="0"/>
    </xf>
    <xf numFmtId="0" fontId="46" fillId="12" borderId="9" xfId="0" applyFont="1" applyFill="1" applyBorder="1" applyAlignment="1">
      <alignment horizontal="center" vertical="center"/>
    </xf>
    <xf numFmtId="0" fontId="10" fillId="11" borderId="27" xfId="0" applyFont="1" applyFill="1" applyBorder="1" applyAlignment="1" applyProtection="1">
      <alignment horizontal="center"/>
      <protection locked="0"/>
    </xf>
    <xf numFmtId="0" fontId="46" fillId="12" borderId="28" xfId="0" applyFont="1" applyFill="1" applyBorder="1" applyAlignment="1">
      <alignment horizontal="center" vertical="center"/>
    </xf>
    <xf numFmtId="0" fontId="47" fillId="13" borderId="29" xfId="0" applyFont="1" applyFill="1" applyBorder="1" applyAlignment="1">
      <alignment horizontal="center" vertical="center"/>
    </xf>
    <xf numFmtId="0" fontId="46" fillId="12" borderId="19" xfId="0" applyFont="1" applyFill="1" applyBorder="1" applyAlignment="1">
      <alignment horizontal="center" vertical="center" wrapText="1"/>
    </xf>
    <xf numFmtId="0" fontId="46" fillId="12" borderId="12" xfId="0" applyFont="1" applyFill="1" applyBorder="1" applyAlignment="1">
      <alignment horizontal="center" vertical="center"/>
    </xf>
    <xf numFmtId="0" fontId="10" fillId="11" borderId="64" xfId="0" applyFont="1" applyFill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49" fontId="10" fillId="5" borderId="26" xfId="0" applyNumberFormat="1" applyFont="1" applyFill="1" applyBorder="1" applyAlignment="1" applyProtection="1">
      <alignment horizontal="center"/>
      <protection locked="0"/>
    </xf>
    <xf numFmtId="0" fontId="10" fillId="5" borderId="26" xfId="0" applyFont="1" applyFill="1" applyBorder="1" applyAlignment="1" applyProtection="1">
      <alignment horizontal="center"/>
      <protection locked="0"/>
    </xf>
    <xf numFmtId="0" fontId="45" fillId="7" borderId="12" xfId="0" applyFont="1" applyFill="1" applyBorder="1" applyAlignment="1">
      <alignment horizontal="center"/>
    </xf>
    <xf numFmtId="0" fontId="46" fillId="12" borderId="32" xfId="0" applyFont="1" applyFill="1" applyBorder="1" applyAlignment="1">
      <alignment horizontal="center" vertical="center"/>
    </xf>
    <xf numFmtId="0" fontId="14" fillId="11" borderId="58" xfId="0" applyFont="1" applyFill="1" applyBorder="1" applyAlignment="1">
      <alignment horizontal="right"/>
    </xf>
    <xf numFmtId="49" fontId="10" fillId="5" borderId="47" xfId="0" applyNumberFormat="1" applyFont="1" applyFill="1" applyBorder="1" applyAlignment="1" applyProtection="1">
      <alignment horizontal="center"/>
      <protection locked="0"/>
    </xf>
    <xf numFmtId="0" fontId="10" fillId="11" borderId="48" xfId="0" applyFont="1" applyFill="1" applyBorder="1" applyAlignment="1" applyProtection="1">
      <alignment horizontal="center"/>
      <protection locked="0"/>
    </xf>
    <xf numFmtId="0" fontId="0" fillId="0" borderId="67" xfId="0" applyBorder="1" applyAlignment="1"/>
    <xf numFmtId="0" fontId="0" fillId="0" borderId="3" xfId="0" applyBorder="1" applyAlignment="1"/>
    <xf numFmtId="0" fontId="0" fillId="0" borderId="4" xfId="0" applyBorder="1" applyAlignment="1"/>
    <xf numFmtId="0" fontId="0" fillId="0" borderId="63" xfId="0" applyBorder="1" applyAlignment="1"/>
    <xf numFmtId="0" fontId="0" fillId="0" borderId="5" xfId="0" applyBorder="1" applyAlignment="1" applyProtection="1">
      <protection locked="0"/>
    </xf>
    <xf numFmtId="0" fontId="0" fillId="0" borderId="66" xfId="0" applyBorder="1" applyAlignment="1" applyProtection="1">
      <protection locked="0"/>
    </xf>
    <xf numFmtId="0" fontId="0" fillId="0" borderId="5" xfId="0" applyBorder="1" applyAlignment="1"/>
    <xf numFmtId="0" fontId="0" fillId="0" borderId="7" xfId="0" applyBorder="1" applyAlignment="1" applyProtection="1">
      <protection locked="0"/>
    </xf>
    <xf numFmtId="0" fontId="0" fillId="0" borderId="40" xfId="0" applyBorder="1" applyAlignment="1" applyProtection="1">
      <protection locked="0"/>
    </xf>
    <xf numFmtId="0" fontId="0" fillId="0" borderId="40" xfId="0" applyBorder="1" applyAlignment="1"/>
    <xf numFmtId="0" fontId="0" fillId="0" borderId="61" xfId="0" applyBorder="1" applyAlignment="1"/>
    <xf numFmtId="0" fontId="0" fillId="0" borderId="63" xfId="0" applyAlignment="1"/>
    <xf numFmtId="0" fontId="0" fillId="0" borderId="52" xfId="0" applyBorder="1" applyAlignment="1"/>
    <xf numFmtId="0" fontId="0" fillId="0" borderId="53" xfId="0" applyBorder="1" applyAlignment="1"/>
    <xf numFmtId="0" fontId="0" fillId="0" borderId="23" xfId="0" applyBorder="1" applyAlignment="1"/>
    <xf numFmtId="0" fontId="0" fillId="0" borderId="66" xfId="0" applyBorder="1" applyAlignment="1"/>
    <xf numFmtId="0" fontId="0" fillId="0" borderId="37" xfId="0" applyBorder="1" applyAlignment="1"/>
    <xf numFmtId="0" fontId="0" fillId="0" borderId="36" xfId="0" applyBorder="1" applyAlignment="1"/>
    <xf numFmtId="0" fontId="0" fillId="0" borderId="34" xfId="0" applyBorder="1" applyAlignment="1"/>
    <xf numFmtId="0" fontId="0" fillId="0" borderId="60" xfId="0" applyBorder="1" applyAlignment="1"/>
    <xf numFmtId="0" fontId="0" fillId="0" borderId="62" xfId="0" applyBorder="1" applyAlignment="1"/>
    <xf numFmtId="0" fontId="0" fillId="0" borderId="63" xfId="0" applyBorder="1" applyAlignment="1">
      <alignment vertical="center"/>
    </xf>
    <xf numFmtId="0" fontId="0" fillId="0" borderId="20" xfId="0" applyBorder="1" applyAlignment="1"/>
    <xf numFmtId="0" fontId="0" fillId="0" borderId="7" xfId="0" applyBorder="1" applyAlignment="1"/>
    <xf numFmtId="0" fontId="1" fillId="0" borderId="63" xfId="0" applyFont="1" applyBorder="1" applyAlignment="1"/>
    <xf numFmtId="0" fontId="0" fillId="0" borderId="63" xfId="0" applyBorder="1" applyAlignment="1" applyProtection="1">
      <protection locked="0"/>
    </xf>
    <xf numFmtId="0" fontId="0" fillId="0" borderId="59" xfId="0" applyBorder="1" applyAlignment="1"/>
    <xf numFmtId="0" fontId="0" fillId="0" borderId="54" xfId="0" applyBorder="1" applyAlignment="1"/>
    <xf numFmtId="0" fontId="0" fillId="0" borderId="55" xfId="0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4" xfId="0" applyBorder="1" applyAlignment="1" applyProtection="1">
      <protection locked="0"/>
    </xf>
    <xf numFmtId="0" fontId="0" fillId="0" borderId="57" xfId="0" applyBorder="1" applyAlignment="1"/>
    <xf numFmtId="0" fontId="0" fillId="0" borderId="32" xfId="0" applyBorder="1" applyAlignment="1"/>
    <xf numFmtId="0" fontId="0" fillId="0" borderId="45" xfId="0" applyBorder="1" applyAlignment="1"/>
    <xf numFmtId="0" fontId="0" fillId="0" borderId="18" xfId="0" applyBorder="1" applyAlignment="1"/>
    <xf numFmtId="0" fontId="0" fillId="0" borderId="56" xfId="0" applyBorder="1" applyAlignment="1"/>
    <xf numFmtId="0" fontId="0" fillId="0" borderId="38" xfId="0" applyBorder="1" applyAlignment="1"/>
    <xf numFmtId="0" fontId="0" fillId="0" borderId="8" xfId="0" applyBorder="1" applyAlignment="1" applyProtection="1">
      <protection locked="0"/>
    </xf>
    <xf numFmtId="0" fontId="0" fillId="0" borderId="64" xfId="0" applyBorder="1" applyAlignment="1"/>
    <xf numFmtId="0" fontId="0" fillId="0" borderId="9" xfId="0" applyBorder="1" applyAlignment="1"/>
    <xf numFmtId="0" fontId="0" fillId="0" borderId="51" xfId="0" applyBorder="1" applyAlignment="1" applyProtection="1">
      <protection locked="0"/>
    </xf>
    <xf numFmtId="0" fontId="0" fillId="0" borderId="52" xfId="0" applyBorder="1" applyAlignment="1" applyProtection="1">
      <protection locked="0"/>
    </xf>
  </cellXfs>
  <cellStyles count="1">
    <cellStyle name="Normal" xfId="0" builtinId="0"/>
  </cellStyles>
  <dxfs count="47">
    <dxf>
      <fill>
        <patternFill>
          <bgColor theme="0" tint="-0.14999847407452621"/>
        </patternFill>
      </fill>
    </dxf>
    <dxf>
      <fill>
        <patternFill>
          <bgColor theme="0" tint="-0.14999847407452621"/>
        </patternFill>
      </fill>
    </dxf>
    <dxf>
      <fill>
        <patternFill>
          <bgColor theme="0" tint="-0.14999847407452621"/>
        </patternFill>
      </fill>
    </dxf>
    <dxf>
      <fill>
        <patternFill>
          <bgColor theme="0" tint="-0.14999847407452621"/>
        </patternFill>
      </fill>
    </dxf>
    <dxf>
      <fill>
        <patternFill>
          <bgColor theme="0" tint="-0.14999847407452621"/>
        </patternFill>
      </fill>
    </dxf>
    <dxf>
      <fill>
        <patternFill>
          <bgColor theme="0" tint="-0.14999847407452621"/>
        </patternFill>
      </fill>
    </dxf>
    <dxf>
      <fill>
        <patternFill>
          <bgColor theme="0" tint="-0.14999847407452621"/>
        </patternFill>
      </fill>
    </dxf>
    <dxf>
      <fill>
        <patternFill>
          <bgColor theme="0" tint="-0.14999847407452621"/>
        </patternFill>
      </fill>
    </dxf>
    <dxf>
      <fill>
        <patternFill>
          <bgColor theme="0" tint="-0.14999847407452621"/>
        </patternFill>
      </fill>
    </dxf>
    <dxf>
      <fill>
        <patternFill>
          <bgColor theme="0" tint="-0.14999847407452621"/>
        </patternFill>
      </fill>
    </dxf>
    <dxf>
      <fill>
        <patternFill>
          <bgColor theme="0" tint="-0.14999847407452621"/>
        </patternFill>
      </fill>
    </dxf>
    <dxf>
      <fill>
        <patternFill>
          <bgColor theme="0" tint="-0.14999847407452621"/>
        </patternFill>
      </fill>
    </dxf>
    <dxf>
      <fill>
        <patternFill>
          <bgColor theme="0" tint="-0.14999847407452621"/>
        </patternFill>
      </fill>
    </dxf>
    <dxf>
      <fill>
        <patternFill>
          <bgColor theme="0" tint="-0.14999847407452621"/>
        </patternFill>
      </fill>
    </dxf>
    <dxf>
      <fill>
        <patternFill>
          <bgColor theme="0" tint="-0.14999847407452621"/>
        </patternFill>
      </fill>
    </dxf>
    <dxf>
      <fill>
        <patternFill>
          <bgColor theme="0" tint="-0.14999847407452621"/>
        </patternFill>
      </fill>
    </dxf>
    <dxf>
      <font>
        <color rgb="FFFFFFFF"/>
      </font>
      <fill>
        <patternFill>
          <bgColor theme="0"/>
        </patternFill>
      </fill>
      <border>
        <left/>
        <right/>
        <top/>
        <bottom/>
      </border>
    </dxf>
    <dxf>
      <font>
        <color rgb="FFFFFFFF"/>
      </font>
      <fill>
        <patternFill>
          <bgColor theme="0"/>
        </patternFill>
      </fill>
      <border>
        <left/>
        <right/>
        <top/>
        <bottom/>
      </border>
    </dxf>
    <dxf>
      <font>
        <color rgb="FFFFFFFF"/>
      </font>
      <fill>
        <patternFill>
          <bgColor theme="0"/>
        </patternFill>
      </fill>
      <border>
        <left/>
        <right/>
        <top/>
        <bottom/>
      </border>
    </dxf>
    <dxf>
      <font>
        <color rgb="FFFFFFFF"/>
      </font>
      <fill>
        <patternFill>
          <bgColor theme="0"/>
        </patternFill>
      </fill>
      <border>
        <left/>
        <right/>
        <top/>
        <bottom/>
      </border>
    </dxf>
    <dxf>
      <font>
        <color rgb="FFFFFFFF"/>
      </font>
      <fill>
        <patternFill>
          <bgColor theme="0"/>
        </patternFill>
      </fill>
      <border>
        <left/>
        <right/>
        <top/>
        <bottom/>
      </border>
    </dxf>
    <dxf>
      <fill>
        <patternFill>
          <bgColor theme="0" tint="-0.14999847407452621"/>
        </patternFill>
      </fill>
    </dxf>
    <dxf>
      <fill>
        <patternFill>
          <bgColor theme="0" tint="-0.14999847407452621"/>
        </patternFill>
      </fill>
    </dxf>
    <dxf>
      <fill>
        <patternFill>
          <bgColor theme="0" tint="-0.14999847407452621"/>
        </patternFill>
      </fill>
    </dxf>
    <dxf>
      <font>
        <color rgb="FFFFFFFF"/>
      </font>
      <fill>
        <patternFill>
          <bgColor theme="0"/>
        </patternFill>
      </fill>
      <border>
        <left/>
        <right/>
        <top/>
        <bottom/>
      </border>
    </dxf>
    <dxf>
      <fill>
        <patternFill>
          <bgColor theme="0" tint="-0.14999847407452621"/>
        </patternFill>
      </fill>
    </dxf>
    <dxf>
      <fill>
        <patternFill>
          <bgColor theme="0" tint="-0.14999847407452621"/>
        </patternFill>
      </fill>
    </dxf>
    <dxf>
      <font>
        <color rgb="FFFFFFFF"/>
      </font>
      <fill>
        <patternFill>
          <bgColor theme="0"/>
        </patternFill>
      </fill>
      <border>
        <left/>
        <right/>
        <top/>
        <bottom/>
      </border>
    </dxf>
    <dxf>
      <font>
        <color rgb="FFFFFFFF"/>
      </font>
      <fill>
        <patternFill>
          <bgColor theme="0"/>
        </patternFill>
      </fill>
      <border>
        <left/>
        <right/>
        <top/>
        <bottom/>
      </border>
    </dxf>
    <dxf>
      <fill>
        <patternFill>
          <bgColor theme="0" tint="-0.14999847407452621"/>
        </patternFill>
      </fill>
    </dxf>
    <dxf>
      <fill>
        <patternFill>
          <bgColor theme="0" tint="-0.14999847407452621"/>
        </patternFill>
      </fill>
    </dxf>
    <dxf>
      <fill>
        <patternFill>
          <bgColor theme="0" tint="-0.14999847407452621"/>
        </patternFill>
      </fill>
    </dxf>
    <dxf>
      <font>
        <color rgb="FFFFFFFF"/>
      </font>
      <fill>
        <patternFill>
          <bgColor theme="0"/>
        </patternFill>
      </fill>
      <border>
        <left/>
        <right/>
        <top/>
        <bottom/>
      </border>
    </dxf>
    <dxf>
      <fill>
        <patternFill>
          <bgColor theme="0" tint="-0.14999847407452621"/>
        </patternFill>
      </fill>
    </dxf>
    <dxf>
      <font>
        <color rgb="FFFFFFFF"/>
      </font>
      <fill>
        <patternFill>
          <bgColor theme="0"/>
        </patternFill>
      </fill>
      <border>
        <left/>
        <right/>
        <top/>
        <bottom/>
      </border>
    </dxf>
    <dxf>
      <fill>
        <patternFill>
          <bgColor theme="0" tint="-0.14999847407452621"/>
        </patternFill>
      </fill>
    </dxf>
    <dxf>
      <fill>
        <patternFill>
          <bgColor theme="0" tint="-0.14999847407452621"/>
        </patternFill>
      </fill>
    </dxf>
    <dxf>
      <fill>
        <patternFill>
          <bgColor theme="0" tint="-0.14999847407452621"/>
        </patternFill>
      </fill>
    </dxf>
    <dxf>
      <font>
        <color rgb="FFFFFFFF"/>
      </font>
      <fill>
        <patternFill>
          <bgColor theme="0"/>
        </patternFill>
      </fill>
      <border>
        <left/>
        <right/>
        <top/>
        <bottom/>
      </border>
    </dxf>
    <dxf>
      <font>
        <color rgb="FFFF0000"/>
      </font>
    </dxf>
    <dxf>
      <font>
        <color rgb="FFFFFFFF"/>
      </font>
      <fill>
        <patternFill>
          <bgColor rgb="FF00000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ont>
        <color rgb="FF808080"/>
      </font>
      <fill>
        <patternFill>
          <bgColor theme="1"/>
        </patternFill>
      </fill>
    </dxf>
    <dxf>
      <fill>
        <patternFill>
          <bgColor rgb="FFC0C0C0"/>
        </patternFill>
      </fill>
    </dxf>
    <dxf>
      <font>
        <color rgb="FF808080"/>
      </font>
      <fill>
        <patternFill>
          <bgColor rgb="FFB6B6B6"/>
        </patternFill>
      </fill>
    </dxf>
    <dxf>
      <font>
        <color rgb="FF808080"/>
      </font>
      <fill>
        <patternFill>
          <bgColor rgb="FFB6B6B6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E699"/>
      <rgbColor rgb="FFFF00FF"/>
      <rgbColor rgb="FF00FFFF"/>
      <rgbColor rgb="FF800000"/>
      <rgbColor rgb="FF008000"/>
      <rgbColor rgb="FF000080"/>
      <rgbColor rgb="FF7F7F7F"/>
      <rgbColor rgb="FF800080"/>
      <rgbColor rgb="FF008080"/>
      <rgbColor rgb="FFC0C0C0"/>
      <rgbColor rgb="FF808080"/>
      <rgbColor rgb="FFD9D9D9"/>
      <rgbColor rgb="FF993366"/>
      <rgbColor rgb="FFFFF2CC"/>
      <rgbColor rgb="FFDAE3F3"/>
      <rgbColor rgb="FF660066"/>
      <rgbColor rgb="FFFF8080"/>
      <rgbColor rgb="FF2D6186"/>
      <rgbColor rgb="FFD0CEC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2F2F2"/>
      <rgbColor rgb="FFFCF3E0"/>
      <rgbColor rgb="FFFFEB9C"/>
      <rgbColor rgb="FFBFBFBF"/>
      <rgbColor rgb="FFF4D79E"/>
      <rgbColor rgb="FFB6B6B6"/>
      <rgbColor rgb="FFF8CBAD"/>
      <rgbColor rgb="FF416189"/>
      <rgbColor rgb="FF33CCCC"/>
      <rgbColor rgb="FF99CC00"/>
      <rgbColor rgb="FFFFCC00"/>
      <rgbColor rgb="FFFF9900"/>
      <rgbColor rgb="FFFF5050"/>
      <rgbColor rgb="FF767171"/>
      <rgbColor rgb="FFA9A9A9"/>
      <rgbColor rgb="FF003366"/>
      <rgbColor rgb="FF339966"/>
      <rgbColor rgb="FF003300"/>
      <rgbColor rgb="FF333300"/>
      <rgbColor rgb="FF993300"/>
      <rgbColor rgb="FF993366"/>
      <rgbColor rgb="FF1F4E79"/>
      <rgbColor rgb="FF595959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63720</xdr:colOff>
      <xdr:row>1</xdr:row>
      <xdr:rowOff>110520</xdr:rowOff>
    </xdr:from>
    <xdr:to>
      <xdr:col>2</xdr:col>
      <xdr:colOff>1647130</xdr:colOff>
      <xdr:row>1</xdr:row>
      <xdr:rowOff>926640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720" y="186840"/>
          <a:ext cx="2858400" cy="816120"/>
        </a:xfrm>
        <a:prstGeom prst="rect">
          <a:avLst/>
        </a:prstGeom>
        <a:ln w="0">
          <a:noFill/>
          <a:prstDash val="solid"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gpmortgages.sharepoint.com/Users/iellison/AppData/Local/Microsoft/Windows/Temporary%20Internet%20Files/Content.Outlook/TO4IXCAY/CEL%20Business%20Narratives%20-%207.20%20DRAFT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gpmortgages.sharepoint.com/Users/dreilly/AppData/Local/Microsoft/Windows/INetCache/Content.Outlook/AKM87K0R/CEL%20Business%20Narrative%2002.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W Narrative"/>
      <sheetName val="Sales Narrative"/>
      <sheetName val="Business Type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W Narrative"/>
      <sheetName val="Industries"/>
    </sheetNames>
    <sheetDataSet>
      <sheetData sheetId="0"/>
      <sheetData sheetId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3" displayName="Table3" ref="A1:A22" totalsRowShown="0">
  <autoFilter ref="A1:A22" xr:uid="{00000000-0009-0000-0100-000001000000}"/>
  <tableColumns count="1">
    <tableColumn id="1" xr3:uid="{00000000-0010-0000-0000-000001000000}" name="   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22"/>
  <sheetViews>
    <sheetView zoomScaleNormal="100" workbookViewId="0">
      <selection activeCell="A2" sqref="A2"/>
    </sheetView>
  </sheetViews>
  <sheetFormatPr defaultColWidth="8.7109375" defaultRowHeight="15"/>
  <cols>
    <col min="1" max="1" width="24" customWidth="1"/>
    <col min="2" max="2" width="4.140625" customWidth="1"/>
    <col min="4" max="4" width="23.7109375" customWidth="1"/>
    <col min="6" max="6" width="23.7109375" customWidth="1"/>
    <col min="8" max="8" width="24" customWidth="1"/>
  </cols>
  <sheetData>
    <row r="1" spans="1:1" ht="15" customHeight="1">
      <c r="A1" s="130" t="s">
        <v>0</v>
      </c>
    </row>
    <row r="2" spans="1:1" ht="15" customHeight="1">
      <c r="A2" s="130" t="s">
        <v>1</v>
      </c>
    </row>
    <row r="3" spans="1:1" ht="15" customHeight="1">
      <c r="A3" s="130" t="s">
        <v>2</v>
      </c>
    </row>
    <row r="4" spans="1:1" ht="15" customHeight="1">
      <c r="A4" s="130" t="s">
        <v>3</v>
      </c>
    </row>
    <row r="5" spans="1:1" ht="15" customHeight="1">
      <c r="A5" s="130" t="s">
        <v>4</v>
      </c>
    </row>
    <row r="6" spans="1:1" ht="15" customHeight="1">
      <c r="A6" s="130" t="s">
        <v>5</v>
      </c>
    </row>
    <row r="7" spans="1:1" ht="15" customHeight="1">
      <c r="A7" s="130" t="s">
        <v>6</v>
      </c>
    </row>
    <row r="8" spans="1:1" ht="15" customHeight="1">
      <c r="A8" s="130" t="s">
        <v>7</v>
      </c>
    </row>
    <row r="9" spans="1:1" ht="15" customHeight="1">
      <c r="A9" s="130" t="s">
        <v>8</v>
      </c>
    </row>
    <row r="10" spans="1:1" ht="15" customHeight="1">
      <c r="A10" s="130" t="s">
        <v>9</v>
      </c>
    </row>
    <row r="11" spans="1:1" ht="15" customHeight="1">
      <c r="A11" s="130" t="s">
        <v>10</v>
      </c>
    </row>
    <row r="12" spans="1:1" ht="15" customHeight="1">
      <c r="A12" s="130" t="s">
        <v>11</v>
      </c>
    </row>
    <row r="13" spans="1:1" ht="15" customHeight="1">
      <c r="A13" s="130" t="s">
        <v>12</v>
      </c>
    </row>
    <row r="14" spans="1:1" ht="15" customHeight="1">
      <c r="A14" s="130" t="s">
        <v>13</v>
      </c>
    </row>
    <row r="15" spans="1:1" ht="15" customHeight="1">
      <c r="A15" s="130" t="s">
        <v>14</v>
      </c>
    </row>
    <row r="16" spans="1:1" ht="15" customHeight="1">
      <c r="A16" s="130" t="s">
        <v>15</v>
      </c>
    </row>
    <row r="17" spans="1:1" ht="15" customHeight="1">
      <c r="A17" s="130" t="s">
        <v>16</v>
      </c>
    </row>
    <row r="18" spans="1:1" ht="15" customHeight="1">
      <c r="A18" s="130" t="s">
        <v>17</v>
      </c>
    </row>
    <row r="19" spans="1:1" ht="15" customHeight="1">
      <c r="A19" s="130" t="s">
        <v>18</v>
      </c>
    </row>
    <row r="20" spans="1:1" ht="15" customHeight="1">
      <c r="A20" s="130" t="s">
        <v>19</v>
      </c>
    </row>
    <row r="21" spans="1:1" ht="15" customHeight="1">
      <c r="A21" s="130" t="s">
        <v>20</v>
      </c>
    </row>
    <row r="22" spans="1:1" ht="15" customHeight="1">
      <c r="A22" s="130" t="s">
        <v>21</v>
      </c>
    </row>
  </sheetData>
  <pageMargins left="0.7" right="0.7" top="0.75" bottom="0.75" header="0.511811023622047" footer="0.511811023622047"/>
  <pageSetup paperSize="9" orientation="portrait" horizontalDpi="300" verticalDpi="300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BA82"/>
  <sheetViews>
    <sheetView showGridLines="0" tabSelected="1" topLeftCell="A23" zoomScale="70" zoomScaleNormal="70" workbookViewId="0">
      <selection activeCell="E12" sqref="E12:I12"/>
    </sheetView>
  </sheetViews>
  <sheetFormatPr defaultColWidth="8.7109375" defaultRowHeight="15"/>
  <cols>
    <col min="1" max="1" width="3" customWidth="1"/>
    <col min="2" max="2" width="15" customWidth="1"/>
    <col min="3" max="3" width="27.5703125" customWidth="1"/>
    <col min="4" max="4" width="2" customWidth="1"/>
    <col min="5" max="5" width="12" customWidth="1"/>
    <col min="6" max="6" width="4.7109375" customWidth="1"/>
    <col min="7" max="7" width="5.5703125" customWidth="1"/>
    <col min="8" max="8" width="3.5703125" customWidth="1"/>
    <col min="9" max="9" width="21.5703125" customWidth="1"/>
    <col min="10" max="10" width="0.7109375" customWidth="1"/>
    <col min="11" max="11" width="3.5703125" customWidth="1"/>
    <col min="12" max="12" width="1.7109375" customWidth="1"/>
    <col min="13" max="13" width="5.140625" customWidth="1"/>
    <col min="14" max="14" width="5.28515625" customWidth="1"/>
    <col min="15" max="15" width="4.7109375" customWidth="1"/>
    <col min="16" max="16" width="2" customWidth="1"/>
    <col min="17" max="17" width="3.5703125" customWidth="1"/>
    <col min="18" max="18" width="3.7109375" customWidth="1"/>
    <col min="19" max="19" width="1.7109375" customWidth="1"/>
    <col min="20" max="20" width="5.140625" customWidth="1"/>
    <col min="21" max="21" width="5.28515625" customWidth="1"/>
    <col min="22" max="22" width="4.7109375" customWidth="1"/>
    <col min="23" max="23" width="2" customWidth="1"/>
    <col min="24" max="26" width="3.5703125" customWidth="1"/>
    <col min="27" max="27" width="5.140625" customWidth="1"/>
    <col min="28" max="28" width="5.28515625" customWidth="1"/>
    <col min="29" max="29" width="4.7109375" style="2" customWidth="1"/>
    <col min="30" max="30" width="2" style="2" customWidth="1"/>
    <col min="31" max="31" width="3.5703125" style="2" customWidth="1"/>
    <col min="32" max="32" width="27.5703125" style="2" hidden="1" customWidth="1"/>
    <col min="33" max="33" width="5" style="2" hidden="1" customWidth="1"/>
    <col min="34" max="34" width="10.5703125" style="2" hidden="1" customWidth="1"/>
    <col min="35" max="35" width="8.7109375" style="2" hidden="1" customWidth="1"/>
    <col min="36" max="52" width="8.7109375" hidden="1" customWidth="1"/>
    <col min="53" max="53" width="13" hidden="1" customWidth="1"/>
  </cols>
  <sheetData>
    <row r="1" spans="1:48" ht="6" customHeight="1">
      <c r="A1" s="130"/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130"/>
      <c r="W1" s="130"/>
      <c r="X1" s="130"/>
      <c r="Y1" s="130"/>
      <c r="Z1" s="130"/>
      <c r="AA1" s="130"/>
      <c r="AB1" s="130"/>
      <c r="AC1" s="143"/>
      <c r="AD1" s="143"/>
      <c r="AE1" s="143"/>
      <c r="AF1" s="143"/>
      <c r="AG1" s="143"/>
      <c r="AH1" s="143"/>
      <c r="AI1" s="143"/>
      <c r="AJ1" s="130"/>
      <c r="AK1" s="130"/>
      <c r="AL1" s="130"/>
      <c r="AM1" s="130"/>
      <c r="AN1" s="130"/>
      <c r="AO1" s="130"/>
      <c r="AP1" s="130"/>
      <c r="AQ1" s="130"/>
      <c r="AR1" s="130"/>
      <c r="AS1" s="130"/>
      <c r="AT1" s="130"/>
      <c r="AU1" s="130"/>
      <c r="AV1" s="130"/>
    </row>
    <row r="2" spans="1:48" ht="82.5" customHeight="1">
      <c r="A2" s="123"/>
      <c r="B2" s="144"/>
      <c r="C2" s="133"/>
      <c r="D2" s="133"/>
      <c r="E2" s="305" t="s">
        <v>22</v>
      </c>
      <c r="F2" s="358"/>
      <c r="G2" s="358"/>
      <c r="H2" s="358"/>
      <c r="I2" s="358"/>
      <c r="J2" s="358"/>
      <c r="K2" s="358"/>
      <c r="L2" s="358"/>
      <c r="M2" s="135"/>
      <c r="N2" s="145"/>
      <c r="O2" s="145"/>
      <c r="P2" s="145"/>
      <c r="Q2" s="145"/>
      <c r="R2" s="145"/>
      <c r="S2" s="133"/>
      <c r="T2" s="133"/>
      <c r="U2" s="133"/>
      <c r="V2" s="133"/>
      <c r="W2" s="133"/>
      <c r="X2" s="133"/>
      <c r="Y2" s="133"/>
      <c r="Z2" s="145"/>
      <c r="AA2" s="145"/>
      <c r="AB2" s="145"/>
      <c r="AC2" s="145"/>
      <c r="AD2" s="145"/>
      <c r="AE2" s="124"/>
      <c r="AF2" s="146"/>
      <c r="AG2" s="146"/>
      <c r="AH2" s="143"/>
      <c r="AI2" s="143"/>
      <c r="AJ2" s="130"/>
      <c r="AK2" s="130"/>
      <c r="AL2" s="130"/>
      <c r="AM2" s="130"/>
      <c r="AN2" s="130"/>
      <c r="AO2" s="130"/>
      <c r="AP2" s="130"/>
      <c r="AQ2" s="130"/>
      <c r="AR2" s="130"/>
      <c r="AS2" s="130"/>
      <c r="AT2" s="130"/>
      <c r="AU2" s="130"/>
      <c r="AV2" s="130"/>
    </row>
    <row r="3" spans="1:48" s="3" customFormat="1" ht="7.5" customHeight="1">
      <c r="A3" s="125"/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7"/>
      <c r="O3" s="127"/>
      <c r="P3" s="127"/>
      <c r="Q3" s="127"/>
      <c r="R3" s="127"/>
      <c r="S3" s="126"/>
      <c r="T3" s="126"/>
      <c r="U3" s="126"/>
      <c r="V3" s="126"/>
      <c r="W3" s="126"/>
      <c r="X3" s="126"/>
      <c r="Y3" s="126"/>
      <c r="Z3" s="128"/>
      <c r="AA3" s="128"/>
      <c r="AB3" s="128"/>
      <c r="AC3" s="128"/>
      <c r="AD3" s="128"/>
      <c r="AE3" s="129"/>
      <c r="AF3" s="147"/>
      <c r="AG3" s="147"/>
      <c r="AH3" s="148"/>
      <c r="AI3" s="149"/>
      <c r="AJ3" s="150"/>
      <c r="AK3" s="150"/>
      <c r="AL3" s="150"/>
      <c r="AM3" s="150"/>
      <c r="AN3" s="151"/>
      <c r="AO3" s="151"/>
      <c r="AP3" s="151"/>
      <c r="AQ3" s="137"/>
      <c r="AR3" s="137"/>
      <c r="AS3" s="137"/>
      <c r="AT3" s="137"/>
      <c r="AU3" s="137"/>
      <c r="AV3" s="137"/>
    </row>
    <row r="4" spans="1:48" ht="27" customHeight="1">
      <c r="A4" s="285" t="s">
        <v>23</v>
      </c>
      <c r="B4" s="359"/>
      <c r="C4" s="359"/>
      <c r="D4" s="359"/>
      <c r="E4" s="359"/>
      <c r="F4" s="359"/>
      <c r="G4" s="359"/>
      <c r="H4" s="359"/>
      <c r="I4" s="359"/>
      <c r="J4" s="359"/>
      <c r="K4" s="359"/>
      <c r="L4" s="359"/>
      <c r="M4" s="359"/>
      <c r="N4" s="359"/>
      <c r="O4" s="359"/>
      <c r="P4" s="359"/>
      <c r="Q4" s="359"/>
      <c r="R4" s="359"/>
      <c r="S4" s="359"/>
      <c r="T4" s="359"/>
      <c r="U4" s="359"/>
      <c r="V4" s="359"/>
      <c r="W4" s="359"/>
      <c r="X4" s="359"/>
      <c r="Y4" s="359"/>
      <c r="Z4" s="359"/>
      <c r="AA4" s="359"/>
      <c r="AB4" s="359"/>
      <c r="AC4" s="359"/>
      <c r="AD4" s="359"/>
      <c r="AE4" s="360"/>
      <c r="AF4" s="143"/>
      <c r="AG4" s="143"/>
      <c r="AH4" s="143"/>
      <c r="AI4" s="143"/>
      <c r="AJ4" s="152"/>
      <c r="AK4" s="152"/>
      <c r="AL4" s="152"/>
      <c r="AM4" s="130"/>
      <c r="AN4" s="130"/>
      <c r="AO4" s="153"/>
      <c r="AP4" s="130"/>
      <c r="AQ4" s="130"/>
      <c r="AR4" s="130"/>
      <c r="AS4" s="130"/>
      <c r="AT4" s="130"/>
      <c r="AU4" s="130"/>
      <c r="AV4" s="130"/>
    </row>
    <row r="5" spans="1:48" ht="12" customHeight="1">
      <c r="A5" s="5"/>
      <c r="B5" s="154"/>
      <c r="C5" s="155"/>
      <c r="D5" s="155"/>
      <c r="E5" s="155"/>
      <c r="F5" s="155"/>
      <c r="G5" s="155"/>
      <c r="H5" s="155"/>
      <c r="I5" s="155"/>
      <c r="J5" s="155"/>
      <c r="K5" s="155"/>
      <c r="L5" s="155"/>
      <c r="M5" s="155"/>
      <c r="N5" s="156"/>
      <c r="O5" s="156"/>
      <c r="P5" s="156"/>
      <c r="Q5" s="156"/>
      <c r="R5" s="156"/>
      <c r="S5" s="130"/>
      <c r="T5" s="130"/>
      <c r="U5" s="130"/>
      <c r="V5" s="130"/>
      <c r="W5" s="130"/>
      <c r="X5" s="130"/>
      <c r="Y5" s="130"/>
      <c r="Z5" s="156"/>
      <c r="AA5" s="156"/>
      <c r="AB5" s="156"/>
      <c r="AC5" s="156"/>
      <c r="AD5" s="156"/>
      <c r="AE5" s="157"/>
      <c r="AF5" s="156"/>
      <c r="AG5" s="156"/>
      <c r="AH5" s="158"/>
      <c r="AI5" s="158"/>
      <c r="AJ5" s="152"/>
      <c r="AK5" s="152"/>
      <c r="AL5" s="152"/>
      <c r="AM5" s="130"/>
      <c r="AN5" s="130"/>
      <c r="AO5" s="153"/>
      <c r="AP5" s="130"/>
      <c r="AQ5" s="130"/>
      <c r="AR5" s="130"/>
      <c r="AS5" s="130"/>
      <c r="AT5" s="130"/>
      <c r="AU5" s="130"/>
      <c r="AV5" s="130"/>
    </row>
    <row r="6" spans="1:48" ht="22.5" customHeight="1">
      <c r="A6" s="6"/>
      <c r="B6" s="309" t="s">
        <v>24</v>
      </c>
      <c r="C6" s="361"/>
      <c r="D6" s="159"/>
      <c r="E6" s="327"/>
      <c r="F6" s="362"/>
      <c r="G6" s="362"/>
      <c r="H6" s="362"/>
      <c r="I6" s="362"/>
      <c r="J6" s="363"/>
      <c r="K6" s="130"/>
      <c r="L6" s="291"/>
      <c r="M6" s="361"/>
      <c r="N6" s="361"/>
      <c r="O6" s="361"/>
      <c r="P6" s="361"/>
      <c r="Q6" s="361"/>
      <c r="R6" s="361"/>
      <c r="S6" s="361"/>
      <c r="T6" s="361"/>
      <c r="U6" s="361"/>
      <c r="V6" s="361"/>
      <c r="W6" s="361"/>
      <c r="X6" s="361"/>
      <c r="Y6" s="130"/>
      <c r="Z6" s="130"/>
      <c r="AA6" s="130"/>
      <c r="AB6" s="130"/>
      <c r="AC6" s="143"/>
      <c r="AD6" s="143"/>
      <c r="AE6" s="131"/>
      <c r="AF6" s="160"/>
      <c r="AG6" s="143"/>
      <c r="AH6" s="143"/>
      <c r="AI6" s="143"/>
      <c r="AJ6" s="130"/>
      <c r="AK6" s="161"/>
      <c r="AL6" s="161"/>
      <c r="AM6" s="162"/>
      <c r="AN6" s="130"/>
      <c r="AO6" s="130"/>
      <c r="AP6" s="130"/>
      <c r="AQ6" s="130"/>
      <c r="AR6" s="130"/>
      <c r="AS6" s="130"/>
      <c r="AT6" s="162"/>
      <c r="AU6" s="130"/>
      <c r="AV6" s="130"/>
    </row>
    <row r="7" spans="1:48" ht="26.25" customHeight="1">
      <c r="A7" s="6"/>
      <c r="B7" s="138"/>
      <c r="C7" s="138"/>
      <c r="D7" s="163"/>
      <c r="E7" s="330"/>
      <c r="F7" s="364"/>
      <c r="G7" s="364"/>
      <c r="H7" s="364"/>
      <c r="I7" s="364"/>
      <c r="J7" s="364"/>
      <c r="K7" s="130"/>
      <c r="L7" s="361"/>
      <c r="M7" s="361"/>
      <c r="N7" s="361"/>
      <c r="O7" s="361"/>
      <c r="P7" s="361"/>
      <c r="Q7" s="361"/>
      <c r="R7" s="361"/>
      <c r="S7" s="361"/>
      <c r="T7" s="361"/>
      <c r="U7" s="361"/>
      <c r="V7" s="361"/>
      <c r="W7" s="361"/>
      <c r="X7" s="361"/>
      <c r="Y7" s="130"/>
      <c r="Z7" s="130"/>
      <c r="AA7" s="130"/>
      <c r="AB7" s="130"/>
      <c r="AC7" s="143"/>
      <c r="AD7" s="143"/>
      <c r="AE7" s="131"/>
      <c r="AF7" s="143"/>
      <c r="AG7" s="143"/>
      <c r="AH7" s="143"/>
      <c r="AI7" s="143"/>
      <c r="AJ7" s="130"/>
      <c r="AK7" s="161"/>
      <c r="AL7" s="161"/>
      <c r="AM7" s="130"/>
      <c r="AN7" s="130"/>
      <c r="AO7" s="130"/>
      <c r="AP7" s="130"/>
      <c r="AQ7" s="130"/>
      <c r="AR7" s="130"/>
      <c r="AS7" s="130"/>
      <c r="AT7" s="130"/>
      <c r="AU7" s="130"/>
      <c r="AV7" s="130"/>
    </row>
    <row r="8" spans="1:48" ht="22.5" customHeight="1">
      <c r="A8" s="7"/>
      <c r="B8" s="309" t="s">
        <v>25</v>
      </c>
      <c r="C8" s="361"/>
      <c r="D8" s="159"/>
      <c r="E8" s="295"/>
      <c r="F8" s="362"/>
      <c r="G8" s="362"/>
      <c r="H8" s="362"/>
      <c r="I8" s="362"/>
      <c r="J8" s="363"/>
      <c r="K8" s="130"/>
      <c r="L8" s="291"/>
      <c r="M8" s="361"/>
      <c r="N8" s="361"/>
      <c r="O8" s="361"/>
      <c r="P8" s="361"/>
      <c r="Q8" s="361"/>
      <c r="R8" s="361"/>
      <c r="S8" s="361"/>
      <c r="T8" s="361"/>
      <c r="U8" s="361"/>
      <c r="V8" s="361"/>
      <c r="W8" s="361"/>
      <c r="X8" s="361"/>
      <c r="Y8" s="130"/>
      <c r="Z8" s="130"/>
      <c r="AA8" s="130"/>
      <c r="AB8" s="130"/>
      <c r="AC8" s="143"/>
      <c r="AD8" s="143"/>
      <c r="AE8" s="131"/>
      <c r="AF8" s="143"/>
      <c r="AG8" s="143"/>
      <c r="AH8" s="143"/>
      <c r="AI8" s="143"/>
      <c r="AJ8" s="130"/>
      <c r="AK8" s="164"/>
      <c r="AL8" s="164"/>
      <c r="AM8" s="130"/>
      <c r="AN8" s="130"/>
      <c r="AO8" s="130"/>
      <c r="AP8" s="130"/>
      <c r="AQ8" s="130"/>
      <c r="AR8" s="130"/>
      <c r="AS8" s="130"/>
      <c r="AT8" s="130"/>
      <c r="AU8" s="130"/>
      <c r="AV8" s="130"/>
    </row>
    <row r="9" spans="1:48" ht="22.5" customHeight="1">
      <c r="A9" s="7"/>
      <c r="B9" s="136"/>
      <c r="C9" s="136"/>
      <c r="D9" s="159"/>
      <c r="E9" s="320"/>
      <c r="F9" s="365"/>
      <c r="G9" s="365"/>
      <c r="H9" s="365"/>
      <c r="I9" s="365"/>
      <c r="J9" s="365"/>
      <c r="K9" s="130"/>
      <c r="L9" s="361"/>
      <c r="M9" s="361"/>
      <c r="N9" s="361"/>
      <c r="O9" s="361"/>
      <c r="P9" s="361"/>
      <c r="Q9" s="361"/>
      <c r="R9" s="361"/>
      <c r="S9" s="361"/>
      <c r="T9" s="361"/>
      <c r="U9" s="361"/>
      <c r="V9" s="361"/>
      <c r="W9" s="361"/>
      <c r="X9" s="361"/>
      <c r="Y9" s="130"/>
      <c r="Z9" s="130"/>
      <c r="AA9" s="130"/>
      <c r="AB9" s="130"/>
      <c r="AC9" s="143"/>
      <c r="AD9" s="143"/>
      <c r="AE9" s="131"/>
      <c r="AF9" s="143"/>
      <c r="AG9" s="143"/>
      <c r="AH9" s="143"/>
      <c r="AI9" s="143"/>
      <c r="AJ9" s="130"/>
      <c r="AK9" s="164"/>
      <c r="AL9" s="164"/>
      <c r="AM9" s="130"/>
      <c r="AN9" s="130"/>
      <c r="AO9" s="130"/>
      <c r="AP9" s="130"/>
      <c r="AQ9" s="130"/>
      <c r="AR9" s="130"/>
      <c r="AS9" s="130"/>
      <c r="AT9" s="130"/>
      <c r="AU9" s="130"/>
      <c r="AV9" s="130"/>
    </row>
    <row r="10" spans="1:48" ht="18.75" customHeight="1">
      <c r="A10" s="7"/>
      <c r="B10" s="138"/>
      <c r="C10" s="138"/>
      <c r="D10" s="163"/>
      <c r="E10" s="366"/>
      <c r="F10" s="366"/>
      <c r="G10" s="366"/>
      <c r="H10" s="366"/>
      <c r="I10" s="366"/>
      <c r="J10" s="366"/>
      <c r="K10" s="130"/>
      <c r="L10" s="361"/>
      <c r="M10" s="361"/>
      <c r="N10" s="361"/>
      <c r="O10" s="361"/>
      <c r="P10" s="361"/>
      <c r="Q10" s="361"/>
      <c r="R10" s="361"/>
      <c r="S10" s="361"/>
      <c r="T10" s="361"/>
      <c r="U10" s="361"/>
      <c r="V10" s="361"/>
      <c r="W10" s="361"/>
      <c r="X10" s="361"/>
      <c r="Y10" s="130"/>
      <c r="Z10" s="130"/>
      <c r="AA10" s="130"/>
      <c r="AB10" s="130"/>
      <c r="AC10" s="143"/>
      <c r="AD10" s="143"/>
      <c r="AE10" s="131"/>
      <c r="AF10" s="143"/>
      <c r="AG10" s="143"/>
      <c r="AH10" s="143"/>
      <c r="AI10" s="143"/>
      <c r="AJ10" s="130"/>
      <c r="AK10" s="164"/>
      <c r="AL10" s="164"/>
      <c r="AM10" s="130"/>
      <c r="AN10" s="130"/>
      <c r="AO10" s="130"/>
      <c r="AP10" s="130"/>
      <c r="AQ10" s="130"/>
      <c r="AR10" s="130"/>
      <c r="AS10" s="130"/>
      <c r="AT10" s="130"/>
      <c r="AU10" s="130"/>
      <c r="AV10" s="130"/>
    </row>
    <row r="11" spans="1:48" ht="2.25" customHeight="1">
      <c r="A11" s="333"/>
      <c r="B11" s="361"/>
      <c r="C11" s="361"/>
      <c r="D11" s="165"/>
      <c r="E11" s="8">
        <f>E12</f>
        <v>24</v>
      </c>
      <c r="F11" s="9"/>
      <c r="G11" s="9"/>
      <c r="H11" s="9"/>
      <c r="I11" s="9"/>
      <c r="J11" s="10"/>
      <c r="K11" s="130"/>
      <c r="L11" s="361"/>
      <c r="M11" s="361"/>
      <c r="N11" s="361"/>
      <c r="O11" s="361"/>
      <c r="P11" s="361"/>
      <c r="Q11" s="361"/>
      <c r="R11" s="361"/>
      <c r="S11" s="361"/>
      <c r="T11" s="361"/>
      <c r="U11" s="361"/>
      <c r="V11" s="361"/>
      <c r="W11" s="361"/>
      <c r="X11" s="361"/>
      <c r="Y11" s="130"/>
      <c r="Z11" s="130"/>
      <c r="AA11" s="130"/>
      <c r="AB11" s="130"/>
      <c r="AC11" s="143"/>
      <c r="AD11" s="143"/>
      <c r="AE11" s="131"/>
      <c r="AF11" s="143"/>
      <c r="AG11" s="143"/>
      <c r="AH11" s="143"/>
      <c r="AI11" s="143"/>
      <c r="AJ11" s="130"/>
      <c r="AK11" s="161"/>
      <c r="AL11" s="161"/>
      <c r="AM11" s="130"/>
      <c r="AN11" s="130"/>
      <c r="AO11" s="130"/>
      <c r="AP11" s="130"/>
      <c r="AQ11" s="130"/>
      <c r="AR11" s="130"/>
      <c r="AS11" s="130"/>
      <c r="AT11" s="130"/>
      <c r="AU11" s="130"/>
      <c r="AV11" s="130"/>
    </row>
    <row r="12" spans="1:48" ht="22.5" customHeight="1">
      <c r="A12" s="1"/>
      <c r="B12" s="325" t="s">
        <v>26</v>
      </c>
      <c r="C12" s="361"/>
      <c r="D12" s="361"/>
      <c r="E12" s="280">
        <v>24</v>
      </c>
      <c r="F12" s="367"/>
      <c r="G12" s="367"/>
      <c r="H12" s="367"/>
      <c r="I12" s="367"/>
      <c r="J12" s="11"/>
      <c r="K12" s="130"/>
      <c r="L12" s="291"/>
      <c r="M12" s="361"/>
      <c r="N12" s="361"/>
      <c r="O12" s="361"/>
      <c r="P12" s="361"/>
      <c r="Q12" s="361"/>
      <c r="R12" s="361"/>
      <c r="S12" s="361"/>
      <c r="T12" s="361"/>
      <c r="U12" s="361"/>
      <c r="V12" s="361"/>
      <c r="W12" s="361"/>
      <c r="X12" s="361"/>
      <c r="Y12" s="130"/>
      <c r="Z12" s="130"/>
      <c r="AA12" s="130"/>
      <c r="AB12" s="130"/>
      <c r="AC12" s="143"/>
      <c r="AD12" s="143"/>
      <c r="AE12" s="131"/>
      <c r="AF12" s="143"/>
      <c r="AG12" s="143"/>
      <c r="AH12" s="143"/>
      <c r="AI12" s="143"/>
      <c r="AJ12" s="130"/>
      <c r="AK12" s="161"/>
      <c r="AL12" s="161"/>
      <c r="AM12" s="130"/>
      <c r="AN12" s="130"/>
      <c r="AO12" s="130"/>
      <c r="AP12" s="130"/>
      <c r="AQ12" s="130"/>
      <c r="AR12" s="130"/>
      <c r="AS12" s="130"/>
      <c r="AT12" s="130"/>
      <c r="AU12" s="130"/>
      <c r="AV12" s="130"/>
    </row>
    <row r="13" spans="1:48" ht="24.75" customHeight="1">
      <c r="A13" s="7"/>
      <c r="B13" s="166"/>
      <c r="C13" s="167"/>
      <c r="D13" s="155"/>
      <c r="E13" s="326"/>
      <c r="F13" s="364"/>
      <c r="G13" s="364"/>
      <c r="H13" s="364"/>
      <c r="I13" s="364"/>
      <c r="J13" s="364"/>
      <c r="K13" s="155"/>
      <c r="L13" s="361"/>
      <c r="M13" s="361"/>
      <c r="N13" s="361"/>
      <c r="O13" s="361"/>
      <c r="P13" s="361"/>
      <c r="Q13" s="361"/>
      <c r="R13" s="361"/>
      <c r="S13" s="361"/>
      <c r="T13" s="361"/>
      <c r="U13" s="361"/>
      <c r="V13" s="361"/>
      <c r="W13" s="361"/>
      <c r="X13" s="361"/>
      <c r="Y13" s="130"/>
      <c r="Z13" s="130"/>
      <c r="AA13" s="130"/>
      <c r="AB13" s="130"/>
      <c r="AC13" s="143"/>
      <c r="AD13" s="143"/>
      <c r="AE13" s="131"/>
      <c r="AF13" s="143"/>
      <c r="AG13" s="143"/>
      <c r="AH13" s="143"/>
      <c r="AI13" s="143"/>
      <c r="AJ13" s="130"/>
      <c r="AK13" s="164"/>
      <c r="AL13" s="164"/>
      <c r="AM13" s="130"/>
      <c r="AN13" s="130"/>
      <c r="AO13" s="130"/>
      <c r="AP13" s="130"/>
      <c r="AQ13" s="130"/>
      <c r="AR13" s="130"/>
      <c r="AS13" s="130"/>
      <c r="AT13" s="130"/>
      <c r="AU13" s="130"/>
      <c r="AV13" s="130"/>
    </row>
    <row r="14" spans="1:48" ht="22.5" customHeight="1">
      <c r="A14" s="12"/>
      <c r="B14" s="287" t="s">
        <v>27</v>
      </c>
      <c r="C14" s="361"/>
      <c r="D14" s="168"/>
      <c r="E14" s="310">
        <v>1</v>
      </c>
      <c r="F14" s="362"/>
      <c r="G14" s="362"/>
      <c r="H14" s="362"/>
      <c r="I14" s="362"/>
      <c r="J14" s="363"/>
      <c r="K14" s="130"/>
      <c r="L14" s="361"/>
      <c r="M14" s="361"/>
      <c r="N14" s="361"/>
      <c r="O14" s="361"/>
      <c r="P14" s="361"/>
      <c r="Q14" s="361"/>
      <c r="R14" s="361"/>
      <c r="S14" s="361"/>
      <c r="T14" s="361"/>
      <c r="U14" s="361"/>
      <c r="V14" s="361"/>
      <c r="W14" s="361"/>
      <c r="X14" s="361"/>
      <c r="Y14" s="130"/>
      <c r="Z14" s="130"/>
      <c r="AA14" s="130"/>
      <c r="AB14" s="130"/>
      <c r="AC14" s="143"/>
      <c r="AD14" s="143"/>
      <c r="AE14" s="131"/>
      <c r="AF14" s="143"/>
      <c r="AG14" s="143"/>
      <c r="AH14" s="143"/>
      <c r="AI14" s="143"/>
      <c r="AJ14" s="130"/>
      <c r="AK14" s="161"/>
      <c r="AL14" s="161"/>
      <c r="AM14" s="130"/>
      <c r="AN14" s="130"/>
      <c r="AO14" s="130"/>
      <c r="AP14" s="130"/>
      <c r="AQ14" s="130"/>
      <c r="AR14" s="130"/>
      <c r="AS14" s="130"/>
      <c r="AT14" s="130"/>
      <c r="AU14" s="130"/>
      <c r="AV14" s="130"/>
    </row>
    <row r="15" spans="1:48" ht="6" customHeight="1">
      <c r="A15" s="5"/>
      <c r="B15" s="169"/>
      <c r="C15" s="170"/>
      <c r="D15" s="170"/>
      <c r="E15" s="170"/>
      <c r="F15" s="170"/>
      <c r="G15" s="170"/>
      <c r="H15" s="170"/>
      <c r="I15" s="171"/>
      <c r="J15" s="130"/>
      <c r="K15" s="130"/>
      <c r="L15" s="130"/>
      <c r="M15" s="130"/>
      <c r="N15" s="130"/>
      <c r="O15" s="130"/>
      <c r="P15" s="130"/>
      <c r="Q15" s="130"/>
      <c r="R15" s="130"/>
      <c r="S15" s="130"/>
      <c r="T15" s="130"/>
      <c r="U15" s="130"/>
      <c r="V15" s="130"/>
      <c r="W15" s="130"/>
      <c r="X15" s="130"/>
      <c r="Y15" s="130"/>
      <c r="Z15" s="130"/>
      <c r="AA15" s="130"/>
      <c r="AB15" s="130"/>
      <c r="AC15" s="143"/>
      <c r="AD15" s="143"/>
      <c r="AE15" s="131"/>
      <c r="AF15" s="143"/>
      <c r="AG15" s="143"/>
      <c r="AH15" s="143"/>
      <c r="AI15" s="143"/>
      <c r="AJ15" s="161"/>
      <c r="AK15" s="161"/>
      <c r="AL15" s="161"/>
      <c r="AM15" s="161"/>
      <c r="AN15" s="130"/>
      <c r="AO15" s="153"/>
      <c r="AP15" s="130"/>
      <c r="AQ15" s="130"/>
      <c r="AR15" s="130"/>
      <c r="AS15" s="130"/>
      <c r="AT15" s="130"/>
      <c r="AU15" s="130"/>
      <c r="AV15" s="130"/>
    </row>
    <row r="16" spans="1:48" ht="26.25" customHeight="1">
      <c r="A16" s="308" t="s">
        <v>28</v>
      </c>
      <c r="B16" s="361"/>
      <c r="C16" s="361"/>
      <c r="D16" s="361"/>
      <c r="E16" s="361"/>
      <c r="F16" s="361"/>
      <c r="G16" s="361"/>
      <c r="H16" s="361"/>
      <c r="I16" s="361"/>
      <c r="J16" s="361"/>
      <c r="K16" s="361"/>
      <c r="L16" s="361"/>
      <c r="M16" s="361"/>
      <c r="N16" s="361"/>
      <c r="O16" s="361"/>
      <c r="P16" s="361"/>
      <c r="Q16" s="361"/>
      <c r="R16" s="361"/>
      <c r="S16" s="361"/>
      <c r="T16" s="361"/>
      <c r="U16" s="361"/>
      <c r="V16" s="361"/>
      <c r="W16" s="361"/>
      <c r="X16" s="361"/>
      <c r="Y16" s="361"/>
      <c r="Z16" s="361"/>
      <c r="AA16" s="361"/>
      <c r="AB16" s="361"/>
      <c r="AC16" s="143"/>
      <c r="AD16" s="143"/>
      <c r="AE16" s="131"/>
      <c r="AF16" s="143"/>
      <c r="AG16" s="143"/>
      <c r="AH16" s="143"/>
      <c r="AI16" s="143"/>
      <c r="AJ16" s="161"/>
      <c r="AK16" s="161"/>
      <c r="AL16" s="161"/>
      <c r="AM16" s="161"/>
      <c r="AN16" s="130"/>
      <c r="AO16" s="153"/>
      <c r="AP16" s="130"/>
      <c r="AQ16" s="130"/>
      <c r="AR16" s="130"/>
      <c r="AS16" s="130"/>
      <c r="AT16" s="130"/>
      <c r="AU16" s="130"/>
      <c r="AV16" s="130"/>
    </row>
    <row r="17" spans="1:39" ht="20.25" customHeight="1">
      <c r="A17" s="13"/>
      <c r="B17" s="130"/>
      <c r="C17" s="172"/>
      <c r="D17" s="172"/>
      <c r="E17" s="172"/>
      <c r="F17" s="172"/>
      <c r="G17" s="172"/>
      <c r="H17" s="172"/>
      <c r="I17" s="172"/>
      <c r="J17" s="172"/>
      <c r="K17" s="172"/>
      <c r="L17" s="172"/>
      <c r="M17" s="172"/>
      <c r="N17" s="172"/>
      <c r="O17" s="172"/>
      <c r="P17" s="172"/>
      <c r="Q17" s="172"/>
      <c r="R17" s="172"/>
      <c r="S17" s="130"/>
      <c r="T17" s="130"/>
      <c r="U17" s="130"/>
      <c r="V17" s="130"/>
      <c r="W17" s="130"/>
      <c r="X17" s="130"/>
      <c r="Y17" s="130"/>
      <c r="Z17" s="172"/>
      <c r="AA17" s="172"/>
      <c r="AB17" s="172"/>
      <c r="AC17" s="172"/>
      <c r="AD17" s="172"/>
      <c r="AE17" s="173"/>
      <c r="AF17" s="172"/>
      <c r="AG17" s="172"/>
      <c r="AH17" s="172"/>
      <c r="AI17" s="172"/>
      <c r="AJ17" s="130"/>
      <c r="AK17" s="130"/>
      <c r="AL17" s="152"/>
      <c r="AM17" s="130"/>
    </row>
    <row r="18" spans="1:39" ht="26.25" customHeight="1">
      <c r="A18" s="13"/>
      <c r="B18" s="130"/>
      <c r="C18" s="174"/>
      <c r="D18" s="174"/>
      <c r="E18" s="328" t="str">
        <f>IF(E12=12,"Qualifying 12 Months**","Qualifying 24 Months**")</f>
        <v>Qualifying 24 Months**</v>
      </c>
      <c r="F18" s="358"/>
      <c r="G18" s="358"/>
      <c r="H18" s="358"/>
      <c r="I18" s="358"/>
      <c r="J18" s="358"/>
      <c r="K18" s="358"/>
      <c r="L18" s="358"/>
      <c r="M18" s="358"/>
      <c r="N18" s="358"/>
      <c r="O18" s="358"/>
      <c r="P18" s="358"/>
      <c r="Q18" s="368"/>
      <c r="R18" s="175"/>
      <c r="S18" s="130"/>
      <c r="T18" s="130"/>
      <c r="U18" s="130"/>
      <c r="V18" s="130"/>
      <c r="W18" s="130"/>
      <c r="X18" s="130"/>
      <c r="Y18" s="130"/>
      <c r="Z18" s="175"/>
      <c r="AA18" s="176"/>
      <c r="AB18" s="174"/>
      <c r="AC18" s="174"/>
      <c r="AD18" s="174"/>
      <c r="AE18" s="177"/>
      <c r="AF18" s="174"/>
      <c r="AG18" s="174"/>
      <c r="AH18" s="174"/>
      <c r="AI18" s="174"/>
      <c r="AJ18" s="178">
        <f>IFERROR(RANK(AL18,$AM$18:$AM$41,0),"")</f>
        <v>1</v>
      </c>
      <c r="AK18" s="179" t="str">
        <f>E20</f>
        <v/>
      </c>
      <c r="AL18" s="180">
        <f>H20</f>
        <v>0</v>
      </c>
      <c r="AM18" s="181">
        <f>H20</f>
        <v>0</v>
      </c>
    </row>
    <row r="19" spans="1:39" ht="22.5" customHeight="1">
      <c r="A19" s="13"/>
      <c r="B19" s="130"/>
      <c r="C19" s="182"/>
      <c r="D19" s="182"/>
      <c r="E19" s="314" t="s">
        <v>29</v>
      </c>
      <c r="F19" s="359"/>
      <c r="G19" s="359"/>
      <c r="H19" s="281" t="s">
        <v>30</v>
      </c>
      <c r="I19" s="359"/>
      <c r="J19" s="359"/>
      <c r="K19" s="359"/>
      <c r="L19" s="359"/>
      <c r="M19" s="359"/>
      <c r="N19" s="359"/>
      <c r="O19" s="359"/>
      <c r="P19" s="359"/>
      <c r="Q19" s="360"/>
      <c r="R19" s="183"/>
      <c r="S19" s="130"/>
      <c r="T19" s="130"/>
      <c r="U19" s="130"/>
      <c r="V19" s="369"/>
      <c r="W19" s="361"/>
      <c r="X19" s="361"/>
      <c r="Y19" s="361"/>
      <c r="Z19" s="361"/>
      <c r="AA19" s="361"/>
      <c r="AB19" s="361"/>
      <c r="AC19" s="184"/>
      <c r="AD19" s="143"/>
      <c r="AE19" s="131"/>
      <c r="AF19" s="143"/>
      <c r="AG19" s="143"/>
      <c r="AH19" s="143"/>
      <c r="AI19" s="143"/>
      <c r="AJ19" s="178">
        <f>IFERROR(RANK(AL19,$AM$18:$AM$41,0),"")</f>
        <v>1</v>
      </c>
      <c r="AK19" s="179" t="str">
        <f>E33</f>
        <v/>
      </c>
      <c r="AL19" s="180">
        <f>H33</f>
        <v>0</v>
      </c>
      <c r="AM19" s="181">
        <f>H33</f>
        <v>0</v>
      </c>
    </row>
    <row r="20" spans="1:39" ht="21" customHeight="1">
      <c r="A20" s="13"/>
      <c r="B20" s="130"/>
      <c r="C20" s="185"/>
      <c r="D20" s="185"/>
      <c r="E20" s="299" t="str">
        <f>IF(Deposits!E8=0,"",Deposits!E8)</f>
        <v/>
      </c>
      <c r="F20" s="370"/>
      <c r="G20" s="371"/>
      <c r="H20" s="302">
        <f>SUMIF(Deposits!$E:$E,E20,Deposits!$Q:$Q)</f>
        <v>0</v>
      </c>
      <c r="I20" s="370"/>
      <c r="J20" s="370"/>
      <c r="K20" s="370"/>
      <c r="L20" s="370"/>
      <c r="M20" s="370"/>
      <c r="N20" s="370"/>
      <c r="O20" s="370"/>
      <c r="P20" s="370"/>
      <c r="Q20" s="371"/>
      <c r="R20" s="186"/>
      <c r="S20" s="130"/>
      <c r="T20" s="130"/>
      <c r="U20" s="130"/>
      <c r="V20" s="369"/>
      <c r="W20" s="361"/>
      <c r="X20" s="361"/>
      <c r="Y20" s="361"/>
      <c r="Z20" s="361"/>
      <c r="AA20" s="361"/>
      <c r="AB20" s="361"/>
      <c r="AC20" s="132"/>
      <c r="AD20" s="143"/>
      <c r="AE20" s="131"/>
      <c r="AF20" s="143"/>
      <c r="AG20" s="143"/>
      <c r="AH20" s="143"/>
      <c r="AI20" s="143"/>
      <c r="AJ20" s="178">
        <f>IFERROR(RANK(AL20,$AM$18:$AM$41,0),"")</f>
        <v>1</v>
      </c>
      <c r="AK20" s="179" t="str">
        <f>E34</f>
        <v/>
      </c>
      <c r="AL20" s="180">
        <f>H34</f>
        <v>0</v>
      </c>
      <c r="AM20" s="181">
        <f>H34</f>
        <v>0</v>
      </c>
    </row>
    <row r="21" spans="1:39" ht="21" customHeight="1">
      <c r="A21" s="13"/>
      <c r="B21" s="130"/>
      <c r="C21" s="185"/>
      <c r="D21" s="185"/>
      <c r="E21" s="322" t="str">
        <f>IF(Deposits!E9=0,"",Deposits!E9)</f>
        <v/>
      </c>
      <c r="F21" s="364"/>
      <c r="G21" s="372"/>
      <c r="H21" s="278">
        <f>SUMIF(Deposits!$E:$E,E21,Deposits!$Q:$Q)</f>
        <v>0</v>
      </c>
      <c r="I21" s="364"/>
      <c r="J21" s="364"/>
      <c r="K21" s="364"/>
      <c r="L21" s="364"/>
      <c r="M21" s="364"/>
      <c r="N21" s="364"/>
      <c r="O21" s="364"/>
      <c r="P21" s="364"/>
      <c r="Q21" s="372"/>
      <c r="R21" s="186"/>
      <c r="S21" s="130"/>
      <c r="T21" s="130"/>
      <c r="U21" s="130"/>
      <c r="V21" s="130"/>
      <c r="W21" s="130"/>
      <c r="X21" s="130"/>
      <c r="Y21" s="130"/>
      <c r="Z21" s="186"/>
      <c r="AA21" s="187"/>
      <c r="AB21" s="187"/>
      <c r="AC21" s="132"/>
      <c r="AD21" s="132"/>
      <c r="AE21" s="188"/>
      <c r="AF21" s="132"/>
      <c r="AG21" s="132"/>
      <c r="AH21" s="132"/>
      <c r="AI21" s="132"/>
      <c r="AJ21" s="178"/>
      <c r="AK21" s="179"/>
      <c r="AL21" s="180"/>
      <c r="AM21" s="130">
        <v>0</v>
      </c>
    </row>
    <row r="22" spans="1:39" ht="21" customHeight="1">
      <c r="A22" s="13"/>
      <c r="B22" s="130"/>
      <c r="C22" s="185"/>
      <c r="D22" s="185"/>
      <c r="E22" s="283" t="str">
        <f>IF(Deposits!E10=0,"",Deposits!E10)</f>
        <v/>
      </c>
      <c r="F22" s="364"/>
      <c r="G22" s="373"/>
      <c r="H22" s="278">
        <f>SUMIF(Deposits!$E:$E,E22,Deposits!$Q:$Q)</f>
        <v>0</v>
      </c>
      <c r="I22" s="364"/>
      <c r="J22" s="364"/>
      <c r="K22" s="364"/>
      <c r="L22" s="364"/>
      <c r="M22" s="364"/>
      <c r="N22" s="364"/>
      <c r="O22" s="364"/>
      <c r="P22" s="364"/>
      <c r="Q22" s="372"/>
      <c r="R22" s="186"/>
      <c r="S22" s="130"/>
      <c r="T22" s="130"/>
      <c r="U22" s="130"/>
      <c r="V22" s="130"/>
      <c r="W22" s="130"/>
      <c r="X22" s="130"/>
      <c r="Y22" s="130"/>
      <c r="Z22" s="186"/>
      <c r="AA22" s="187"/>
      <c r="AB22" s="187"/>
      <c r="AC22" s="132"/>
      <c r="AD22" s="132"/>
      <c r="AE22" s="188"/>
      <c r="AF22" s="132"/>
      <c r="AG22" s="132"/>
      <c r="AH22" s="132"/>
      <c r="AI22" s="132"/>
      <c r="AJ22" s="178"/>
      <c r="AK22" s="179"/>
      <c r="AL22" s="180"/>
      <c r="AM22" s="130">
        <v>0</v>
      </c>
    </row>
    <row r="23" spans="1:39" ht="21" customHeight="1">
      <c r="A23" s="13"/>
      <c r="B23" s="130"/>
      <c r="C23" s="185"/>
      <c r="D23" s="185"/>
      <c r="E23" s="283" t="str">
        <f>IF(Deposits!E11=0,"",Deposits!E11)</f>
        <v/>
      </c>
      <c r="F23" s="364"/>
      <c r="G23" s="373"/>
      <c r="H23" s="278">
        <f>SUMIF(Deposits!$E:$E,E23,Deposits!$Q:$Q)</f>
        <v>0</v>
      </c>
      <c r="I23" s="364"/>
      <c r="J23" s="364"/>
      <c r="K23" s="364"/>
      <c r="L23" s="364"/>
      <c r="M23" s="364"/>
      <c r="N23" s="364"/>
      <c r="O23" s="364"/>
      <c r="P23" s="364"/>
      <c r="Q23" s="372"/>
      <c r="R23" s="186"/>
      <c r="S23" s="130"/>
      <c r="T23" s="130"/>
      <c r="U23" s="130"/>
      <c r="V23" s="130"/>
      <c r="W23" s="130"/>
      <c r="X23" s="130"/>
      <c r="Y23" s="130"/>
      <c r="Z23" s="186"/>
      <c r="AA23" s="187"/>
      <c r="AB23" s="187"/>
      <c r="AC23" s="132"/>
      <c r="AD23" s="132"/>
      <c r="AE23" s="188"/>
      <c r="AF23" s="132"/>
      <c r="AG23" s="132"/>
      <c r="AH23" s="132"/>
      <c r="AI23" s="132"/>
      <c r="AJ23" s="178"/>
      <c r="AK23" s="179"/>
      <c r="AL23" s="180"/>
      <c r="AM23" s="130">
        <v>0</v>
      </c>
    </row>
    <row r="24" spans="1:39" ht="21" customHeight="1">
      <c r="A24" s="13"/>
      <c r="B24" s="130"/>
      <c r="C24" s="185"/>
      <c r="D24" s="185"/>
      <c r="E24" s="283" t="str">
        <f>IF(Deposits!E12=0,"",Deposits!E12)</f>
        <v/>
      </c>
      <c r="F24" s="364"/>
      <c r="G24" s="373"/>
      <c r="H24" s="278">
        <f>SUMIF(Deposits!$E:$E,E24,Deposits!$Q:$Q)</f>
        <v>0</v>
      </c>
      <c r="I24" s="364"/>
      <c r="J24" s="364"/>
      <c r="K24" s="364"/>
      <c r="L24" s="364"/>
      <c r="M24" s="364"/>
      <c r="N24" s="364"/>
      <c r="O24" s="364"/>
      <c r="P24" s="364"/>
      <c r="Q24" s="372"/>
      <c r="R24" s="186"/>
      <c r="S24" s="130"/>
      <c r="T24" s="130"/>
      <c r="U24" s="130"/>
      <c r="V24" s="130"/>
      <c r="W24" s="130"/>
      <c r="X24" s="130"/>
      <c r="Y24" s="130"/>
      <c r="Z24" s="186"/>
      <c r="AA24" s="187"/>
      <c r="AB24" s="187"/>
      <c r="AC24" s="132"/>
      <c r="AD24" s="132"/>
      <c r="AE24" s="188"/>
      <c r="AF24" s="132"/>
      <c r="AG24" s="132"/>
      <c r="AH24" s="132"/>
      <c r="AI24" s="132"/>
      <c r="AJ24" s="178"/>
      <c r="AK24" s="179"/>
      <c r="AL24" s="180"/>
      <c r="AM24" s="130">
        <v>0</v>
      </c>
    </row>
    <row r="25" spans="1:39" ht="21" customHeight="1">
      <c r="A25" s="13"/>
      <c r="B25" s="130"/>
      <c r="C25" s="185"/>
      <c r="D25" s="185"/>
      <c r="E25" s="322" t="str">
        <f>IF(Deposits!E13=0,"",Deposits!E13)</f>
        <v/>
      </c>
      <c r="F25" s="364"/>
      <c r="G25" s="372"/>
      <c r="H25" s="278">
        <f>SUMIF(Deposits!$E:$E,E25,Deposits!$Q:$Q)</f>
        <v>0</v>
      </c>
      <c r="I25" s="364"/>
      <c r="J25" s="364"/>
      <c r="K25" s="364"/>
      <c r="L25" s="364"/>
      <c r="M25" s="364"/>
      <c r="N25" s="364"/>
      <c r="O25" s="364"/>
      <c r="P25" s="364"/>
      <c r="Q25" s="372"/>
      <c r="R25" s="186"/>
      <c r="S25" s="130"/>
      <c r="T25" s="130"/>
      <c r="U25" s="130"/>
      <c r="V25" s="130"/>
      <c r="W25" s="130"/>
      <c r="X25" s="130"/>
      <c r="Y25" s="130"/>
      <c r="Z25" s="186"/>
      <c r="AA25" s="187"/>
      <c r="AB25" s="187"/>
      <c r="AC25" s="132"/>
      <c r="AD25" s="132"/>
      <c r="AE25" s="188"/>
      <c r="AF25" s="132"/>
      <c r="AG25" s="132"/>
      <c r="AH25" s="132"/>
      <c r="AI25" s="132"/>
      <c r="AJ25" s="178"/>
      <c r="AK25" s="179"/>
      <c r="AL25" s="180"/>
      <c r="AM25" s="130">
        <v>0</v>
      </c>
    </row>
    <row r="26" spans="1:39" ht="21" customHeight="1">
      <c r="A26" s="13"/>
      <c r="B26" s="130"/>
      <c r="C26" s="185"/>
      <c r="D26" s="185"/>
      <c r="E26" s="283" t="str">
        <f>IF(Deposits!E14=0,"",Deposits!E14)</f>
        <v/>
      </c>
      <c r="F26" s="364"/>
      <c r="G26" s="373"/>
      <c r="H26" s="278">
        <f>SUMIF(Deposits!$E:$E,E26,Deposits!$Q:$Q)</f>
        <v>0</v>
      </c>
      <c r="I26" s="364"/>
      <c r="J26" s="364"/>
      <c r="K26" s="364"/>
      <c r="L26" s="364"/>
      <c r="M26" s="364"/>
      <c r="N26" s="364"/>
      <c r="O26" s="364"/>
      <c r="P26" s="364"/>
      <c r="Q26" s="372"/>
      <c r="R26" s="186"/>
      <c r="S26" s="130"/>
      <c r="T26" s="130"/>
      <c r="U26" s="130"/>
      <c r="V26" s="130"/>
      <c r="W26" s="130"/>
      <c r="X26" s="130"/>
      <c r="Y26" s="130"/>
      <c r="Z26" s="186"/>
      <c r="AA26" s="187"/>
      <c r="AB26" s="187"/>
      <c r="AC26" s="132"/>
      <c r="AD26" s="132"/>
      <c r="AE26" s="188"/>
      <c r="AF26" s="132"/>
      <c r="AG26" s="132"/>
      <c r="AH26" s="132"/>
      <c r="AI26" s="132"/>
      <c r="AJ26" s="178"/>
      <c r="AK26" s="179"/>
      <c r="AL26" s="180"/>
      <c r="AM26" s="130">
        <v>0</v>
      </c>
    </row>
    <row r="27" spans="1:39" ht="21" customHeight="1">
      <c r="A27" s="13"/>
      <c r="B27" s="130"/>
      <c r="C27" s="185"/>
      <c r="D27" s="185"/>
      <c r="E27" s="283" t="str">
        <f>IF(Deposits!E15=0,"",Deposits!E15)</f>
        <v/>
      </c>
      <c r="F27" s="364"/>
      <c r="G27" s="373"/>
      <c r="H27" s="278">
        <f>SUMIF(Deposits!$E:$E,E27,Deposits!$Q:$Q)</f>
        <v>0</v>
      </c>
      <c r="I27" s="364"/>
      <c r="J27" s="364"/>
      <c r="K27" s="364"/>
      <c r="L27" s="364"/>
      <c r="M27" s="364"/>
      <c r="N27" s="364"/>
      <c r="O27" s="364"/>
      <c r="P27" s="364"/>
      <c r="Q27" s="372"/>
      <c r="R27" s="186"/>
      <c r="S27" s="130"/>
      <c r="T27" s="130"/>
      <c r="U27" s="130"/>
      <c r="V27" s="130"/>
      <c r="W27" s="130"/>
      <c r="X27" s="130"/>
      <c r="Y27" s="130"/>
      <c r="Z27" s="186"/>
      <c r="AA27" s="187"/>
      <c r="AB27" s="187"/>
      <c r="AC27" s="132"/>
      <c r="AD27" s="132"/>
      <c r="AE27" s="188"/>
      <c r="AF27" s="132"/>
      <c r="AG27" s="132"/>
      <c r="AH27" s="132"/>
      <c r="AI27" s="132"/>
      <c r="AJ27" s="178"/>
      <c r="AK27" s="179"/>
      <c r="AL27" s="180"/>
      <c r="AM27" s="130">
        <v>0</v>
      </c>
    </row>
    <row r="28" spans="1:39" ht="21" customHeight="1">
      <c r="A28" s="13"/>
      <c r="B28" s="130"/>
      <c r="C28" s="185"/>
      <c r="D28" s="185"/>
      <c r="E28" s="283" t="str">
        <f>IF(Deposits!E16=0,"",Deposits!E16)</f>
        <v/>
      </c>
      <c r="F28" s="364"/>
      <c r="G28" s="373"/>
      <c r="H28" s="278">
        <f>SUMIF(Deposits!$E:$E,E28,Deposits!$Q:$Q)</f>
        <v>0</v>
      </c>
      <c r="I28" s="364"/>
      <c r="J28" s="364"/>
      <c r="K28" s="364"/>
      <c r="L28" s="364"/>
      <c r="M28" s="364"/>
      <c r="N28" s="364"/>
      <c r="O28" s="364"/>
      <c r="P28" s="364"/>
      <c r="Q28" s="372"/>
      <c r="R28" s="186"/>
      <c r="S28" s="130"/>
      <c r="T28" s="130"/>
      <c r="U28" s="130"/>
      <c r="V28" s="130"/>
      <c r="W28" s="130"/>
      <c r="X28" s="130"/>
      <c r="Y28" s="130"/>
      <c r="Z28" s="186"/>
      <c r="AA28" s="187"/>
      <c r="AB28" s="187"/>
      <c r="AC28" s="132"/>
      <c r="AD28" s="132"/>
      <c r="AE28" s="188"/>
      <c r="AF28" s="132"/>
      <c r="AG28" s="132"/>
      <c r="AH28" s="132"/>
      <c r="AI28" s="132"/>
      <c r="AJ28" s="178"/>
      <c r="AK28" s="179"/>
      <c r="AL28" s="180"/>
      <c r="AM28" s="130">
        <v>0</v>
      </c>
    </row>
    <row r="29" spans="1:39" ht="21" customHeight="1">
      <c r="A29" s="13"/>
      <c r="B29" s="130"/>
      <c r="C29" s="185"/>
      <c r="D29" s="185"/>
      <c r="E29" s="322" t="str">
        <f>IF(Deposits!E17=0,"",Deposits!E17)</f>
        <v/>
      </c>
      <c r="F29" s="364"/>
      <c r="G29" s="372"/>
      <c r="H29" s="278">
        <f>SUMIF(Deposits!$E:$E,E29,Deposits!$Q:$Q)</f>
        <v>0</v>
      </c>
      <c r="I29" s="364"/>
      <c r="J29" s="364"/>
      <c r="K29" s="364"/>
      <c r="L29" s="364"/>
      <c r="M29" s="364"/>
      <c r="N29" s="364"/>
      <c r="O29" s="364"/>
      <c r="P29" s="364"/>
      <c r="Q29" s="372"/>
      <c r="R29" s="186"/>
      <c r="S29" s="130"/>
      <c r="T29" s="130"/>
      <c r="U29" s="130"/>
      <c r="V29" s="130"/>
      <c r="W29" s="130"/>
      <c r="X29" s="130"/>
      <c r="Y29" s="130"/>
      <c r="Z29" s="186"/>
      <c r="AA29" s="187"/>
      <c r="AB29" s="187"/>
      <c r="AC29" s="132"/>
      <c r="AD29" s="132"/>
      <c r="AE29" s="188"/>
      <c r="AF29" s="132"/>
      <c r="AG29" s="132"/>
      <c r="AH29" s="132"/>
      <c r="AI29" s="132"/>
      <c r="AJ29" s="178"/>
      <c r="AK29" s="179"/>
      <c r="AL29" s="180"/>
      <c r="AM29" s="130">
        <v>0</v>
      </c>
    </row>
    <row r="30" spans="1:39" ht="21" customHeight="1">
      <c r="A30" s="13"/>
      <c r="B30" s="130"/>
      <c r="C30" s="185"/>
      <c r="D30" s="185"/>
      <c r="E30" s="283" t="str">
        <f>IF(Deposits!E18=0,"",Deposits!E18)</f>
        <v/>
      </c>
      <c r="F30" s="364"/>
      <c r="G30" s="373"/>
      <c r="H30" s="278">
        <f>SUMIF(Deposits!$E:$E,E30,Deposits!$Q:$Q)</f>
        <v>0</v>
      </c>
      <c r="I30" s="364"/>
      <c r="J30" s="364"/>
      <c r="K30" s="364"/>
      <c r="L30" s="364"/>
      <c r="M30" s="364"/>
      <c r="N30" s="364"/>
      <c r="O30" s="364"/>
      <c r="P30" s="364"/>
      <c r="Q30" s="372"/>
      <c r="R30" s="186"/>
      <c r="S30" s="130"/>
      <c r="T30" s="130"/>
      <c r="U30" s="130"/>
      <c r="V30" s="130"/>
      <c r="W30" s="130"/>
      <c r="X30" s="130"/>
      <c r="Y30" s="130"/>
      <c r="Z30" s="186"/>
      <c r="AA30" s="187"/>
      <c r="AB30" s="187"/>
      <c r="AC30" s="132"/>
      <c r="AD30" s="132"/>
      <c r="AE30" s="188"/>
      <c r="AF30" s="132"/>
      <c r="AG30" s="132"/>
      <c r="AH30" s="132"/>
      <c r="AI30" s="132"/>
      <c r="AJ30" s="178"/>
      <c r="AK30" s="179"/>
      <c r="AL30" s="180"/>
      <c r="AM30" s="130">
        <v>0</v>
      </c>
    </row>
    <row r="31" spans="1:39" ht="21" customHeight="1">
      <c r="A31" s="13"/>
      <c r="B31" s="130"/>
      <c r="C31" s="185"/>
      <c r="D31" s="185"/>
      <c r="E31" s="283" t="str">
        <f>IF(Deposits!E19=0,"",Deposits!E19)</f>
        <v/>
      </c>
      <c r="F31" s="364"/>
      <c r="G31" s="373"/>
      <c r="H31" s="278">
        <f>SUMIF(Deposits!$E:$E,E31,Deposits!$Q:$Q)</f>
        <v>0</v>
      </c>
      <c r="I31" s="364"/>
      <c r="J31" s="364"/>
      <c r="K31" s="364"/>
      <c r="L31" s="364"/>
      <c r="M31" s="364"/>
      <c r="N31" s="364"/>
      <c r="O31" s="364"/>
      <c r="P31" s="364"/>
      <c r="Q31" s="372"/>
      <c r="R31" s="186"/>
      <c r="S31" s="130"/>
      <c r="T31" s="130"/>
      <c r="U31" s="130"/>
      <c r="V31" s="130"/>
      <c r="W31" s="130"/>
      <c r="X31" s="130"/>
      <c r="Y31" s="130"/>
      <c r="Z31" s="186"/>
      <c r="AA31" s="187"/>
      <c r="AB31" s="187"/>
      <c r="AC31" s="132"/>
      <c r="AD31" s="132"/>
      <c r="AE31" s="188"/>
      <c r="AF31" s="132"/>
      <c r="AG31" s="132"/>
      <c r="AH31" s="132"/>
      <c r="AI31" s="132"/>
      <c r="AJ31" s="178"/>
      <c r="AK31" s="179"/>
      <c r="AL31" s="180"/>
      <c r="AM31" s="130">
        <v>0</v>
      </c>
    </row>
    <row r="32" spans="1:39" ht="21" customHeight="1">
      <c r="A32" s="13"/>
      <c r="B32" s="130"/>
      <c r="C32" s="185"/>
      <c r="D32" s="185"/>
      <c r="E32" s="283" t="str">
        <f>IF(Deposits!E20=0,"",Deposits!E20)</f>
        <v/>
      </c>
      <c r="F32" s="364"/>
      <c r="G32" s="373"/>
      <c r="H32" s="278">
        <f>SUMIF(Deposits!$E:$E,E32,Deposits!$Q:$Q)</f>
        <v>0</v>
      </c>
      <c r="I32" s="364"/>
      <c r="J32" s="364"/>
      <c r="K32" s="364"/>
      <c r="L32" s="364"/>
      <c r="M32" s="364"/>
      <c r="N32" s="364"/>
      <c r="O32" s="364"/>
      <c r="P32" s="364"/>
      <c r="Q32" s="372"/>
      <c r="R32" s="189" t="str">
        <f>IF($E$12=12,"Hide","")</f>
        <v/>
      </c>
      <c r="S32" s="130"/>
      <c r="T32" s="130"/>
      <c r="U32" s="130"/>
      <c r="V32" s="130"/>
      <c r="W32" s="130"/>
      <c r="X32" s="130"/>
      <c r="Y32" s="130"/>
      <c r="Z32" s="186"/>
      <c r="AA32" s="187"/>
      <c r="AB32" s="187"/>
      <c r="AC32" s="132"/>
      <c r="AD32" s="132"/>
      <c r="AE32" s="188"/>
      <c r="AF32" s="132"/>
      <c r="AG32" s="132"/>
      <c r="AH32" s="132"/>
      <c r="AI32" s="132"/>
      <c r="AJ32" s="178"/>
      <c r="AK32" s="179"/>
      <c r="AL32" s="180"/>
      <c r="AM32" s="130">
        <v>0</v>
      </c>
    </row>
    <row r="33" spans="1:42" ht="20.25" customHeight="1">
      <c r="A33" s="13"/>
      <c r="B33" s="130"/>
      <c r="C33" s="185"/>
      <c r="D33" s="185"/>
      <c r="E33" s="283" t="str">
        <f>IF(Deposits!E21=0,"",Deposits!E21)</f>
        <v/>
      </c>
      <c r="F33" s="364"/>
      <c r="G33" s="373"/>
      <c r="H33" s="278">
        <f>SUMIF(Deposits!$E:$E,E33,Deposits!$Q:$Q)</f>
        <v>0</v>
      </c>
      <c r="I33" s="364"/>
      <c r="J33" s="364"/>
      <c r="K33" s="364"/>
      <c r="L33" s="364"/>
      <c r="M33" s="364"/>
      <c r="N33" s="364"/>
      <c r="O33" s="364"/>
      <c r="P33" s="364"/>
      <c r="Q33" s="372"/>
      <c r="R33" s="189" t="str">
        <f>IF($E$12=12,"Hide","")</f>
        <v/>
      </c>
      <c r="S33" s="130"/>
      <c r="T33" s="130"/>
      <c r="U33" s="130"/>
      <c r="V33" s="369"/>
      <c r="W33" s="361"/>
      <c r="X33" s="361"/>
      <c r="Y33" s="361"/>
      <c r="Z33" s="361"/>
      <c r="AA33" s="361"/>
      <c r="AB33" s="361"/>
      <c r="AC33" s="132"/>
      <c r="AD33" s="143"/>
      <c r="AE33" s="131"/>
      <c r="AF33" s="143"/>
      <c r="AG33" s="143"/>
      <c r="AH33" s="143"/>
      <c r="AI33" s="143"/>
      <c r="AJ33" s="178">
        <f>IFERROR(RANK(AL33,$AM$18:$AM$41,0),"")</f>
        <v>1</v>
      </c>
      <c r="AK33" s="179" t="str">
        <f>E35</f>
        <v/>
      </c>
      <c r="AL33" s="180">
        <f>H35</f>
        <v>0</v>
      </c>
      <c r="AM33" s="181">
        <f>H35</f>
        <v>0</v>
      </c>
      <c r="AN33" s="130"/>
      <c r="AO33" s="130"/>
      <c r="AP33" s="130"/>
    </row>
    <row r="34" spans="1:42" ht="21" customHeight="1">
      <c r="A34" s="13"/>
      <c r="B34" s="130"/>
      <c r="C34" s="185"/>
      <c r="D34" s="185"/>
      <c r="E34" s="283" t="str">
        <f>IF(Deposits!E22=0,"",Deposits!E22)</f>
        <v/>
      </c>
      <c r="F34" s="364"/>
      <c r="G34" s="373"/>
      <c r="H34" s="278">
        <f>SUMIF(Deposits!$E:$E,E34,Deposits!$Q:$Q)</f>
        <v>0</v>
      </c>
      <c r="I34" s="364"/>
      <c r="J34" s="364"/>
      <c r="K34" s="364"/>
      <c r="L34" s="364"/>
      <c r="M34" s="364"/>
      <c r="N34" s="364"/>
      <c r="O34" s="364"/>
      <c r="P34" s="364"/>
      <c r="Q34" s="372"/>
      <c r="R34" s="189" t="str">
        <f>IF($E$12=12,"Hide","")</f>
        <v/>
      </c>
      <c r="S34" s="130"/>
      <c r="T34" s="130"/>
      <c r="U34" s="130"/>
      <c r="V34" s="369"/>
      <c r="W34" s="361"/>
      <c r="X34" s="361"/>
      <c r="Y34" s="361"/>
      <c r="Z34" s="361"/>
      <c r="AA34" s="361"/>
      <c r="AB34" s="361"/>
      <c r="AC34" s="132"/>
      <c r="AD34" s="143"/>
      <c r="AE34" s="131"/>
      <c r="AF34" s="143"/>
      <c r="AG34" s="143"/>
      <c r="AH34" s="143"/>
      <c r="AI34" s="143"/>
      <c r="AJ34" s="178">
        <f>IFERROR(RANK(AL34,$AM$18:$AM$41,0),"")</f>
        <v>1</v>
      </c>
      <c r="AK34" s="179" t="str">
        <f>E36</f>
        <v/>
      </c>
      <c r="AL34" s="180">
        <f>H36</f>
        <v>0</v>
      </c>
      <c r="AM34" s="181">
        <f>H36</f>
        <v>0</v>
      </c>
      <c r="AN34" s="130"/>
      <c r="AO34" s="130"/>
      <c r="AP34" s="130"/>
    </row>
    <row r="35" spans="1:42" ht="21" customHeight="1">
      <c r="A35" s="13"/>
      <c r="B35" s="130"/>
      <c r="C35" s="185"/>
      <c r="D35" s="185"/>
      <c r="E35" s="283" t="str">
        <f>IF(Deposits!E23=0,"",Deposits!E23)</f>
        <v/>
      </c>
      <c r="F35" s="364"/>
      <c r="G35" s="373"/>
      <c r="H35" s="278">
        <f>SUMIF(Deposits!$E:$E,E35,Deposits!$Q:$Q)</f>
        <v>0</v>
      </c>
      <c r="I35" s="364"/>
      <c r="J35" s="364"/>
      <c r="K35" s="364"/>
      <c r="L35" s="364"/>
      <c r="M35" s="364"/>
      <c r="N35" s="364"/>
      <c r="O35" s="364"/>
      <c r="P35" s="364"/>
      <c r="Q35" s="372"/>
      <c r="R35" s="189" t="str">
        <f>IF($E$12=12,"Hide","")</f>
        <v/>
      </c>
      <c r="S35" s="130"/>
      <c r="T35" s="130"/>
      <c r="U35" s="130"/>
      <c r="V35" s="369"/>
      <c r="W35" s="361"/>
      <c r="X35" s="361"/>
      <c r="Y35" s="361"/>
      <c r="Z35" s="361"/>
      <c r="AA35" s="361"/>
      <c r="AB35" s="361"/>
      <c r="AC35" s="132"/>
      <c r="AD35" s="143"/>
      <c r="AE35" s="131"/>
      <c r="AF35" s="143"/>
      <c r="AG35" s="143"/>
      <c r="AH35" s="143"/>
      <c r="AI35" s="143"/>
      <c r="AJ35" s="178">
        <f>IFERROR(RANK(AL35,$AM$18:$AM$41,0),"")</f>
        <v>1</v>
      </c>
      <c r="AK35" s="179" t="str">
        <f>E37</f>
        <v/>
      </c>
      <c r="AL35" s="180">
        <f>H37</f>
        <v>0</v>
      </c>
      <c r="AM35" s="181">
        <f>H37</f>
        <v>0</v>
      </c>
      <c r="AN35" s="130"/>
      <c r="AO35" s="130"/>
      <c r="AP35" s="130"/>
    </row>
    <row r="36" spans="1:42" ht="21" customHeight="1">
      <c r="A36" s="13"/>
      <c r="B36" s="130"/>
      <c r="C36" s="185"/>
      <c r="D36" s="185"/>
      <c r="E36" s="283" t="str">
        <f>IF(Deposits!E24=0,"",Deposits!E24)</f>
        <v/>
      </c>
      <c r="F36" s="364"/>
      <c r="G36" s="373"/>
      <c r="H36" s="278">
        <f>SUMIF(Deposits!$E:$E,E36,Deposits!$Q:$Q)</f>
        <v>0</v>
      </c>
      <c r="I36" s="364"/>
      <c r="J36" s="364"/>
      <c r="K36" s="364"/>
      <c r="L36" s="364"/>
      <c r="M36" s="364"/>
      <c r="N36" s="364"/>
      <c r="O36" s="364"/>
      <c r="P36" s="364"/>
      <c r="Q36" s="372"/>
      <c r="R36" s="189" t="str">
        <f>IF($E$12=12,"Hide","")</f>
        <v/>
      </c>
      <c r="S36" s="130"/>
      <c r="T36" s="130"/>
      <c r="U36" s="130"/>
      <c r="V36" s="369"/>
      <c r="W36" s="361"/>
      <c r="X36" s="361"/>
      <c r="Y36" s="361"/>
      <c r="Z36" s="361"/>
      <c r="AA36" s="361"/>
      <c r="AB36" s="361"/>
      <c r="AC36" s="132"/>
      <c r="AD36" s="143"/>
      <c r="AE36" s="131"/>
      <c r="AF36" s="143"/>
      <c r="AG36" s="143"/>
      <c r="AH36" s="143"/>
      <c r="AI36" s="143"/>
      <c r="AJ36" s="178">
        <f>IFERROR(RANK(AL36,$AM$18:$AM$41,0),"")</f>
        <v>1</v>
      </c>
      <c r="AK36" s="179" t="str">
        <f>E38</f>
        <v/>
      </c>
      <c r="AL36" s="180">
        <f>H38</f>
        <v>0</v>
      </c>
      <c r="AM36" s="181">
        <f>H38</f>
        <v>0</v>
      </c>
      <c r="AN36" s="130"/>
      <c r="AO36" s="130"/>
      <c r="AP36" s="130"/>
    </row>
    <row r="37" spans="1:42" ht="21" customHeight="1">
      <c r="A37" s="13"/>
      <c r="B37" s="130"/>
      <c r="C37" s="185"/>
      <c r="D37" s="185"/>
      <c r="E37" s="283" t="str">
        <f>IF(Deposits!E25=0,"",Deposits!E25)</f>
        <v/>
      </c>
      <c r="F37" s="364"/>
      <c r="G37" s="373"/>
      <c r="H37" s="278">
        <f>SUMIF(Deposits!$E:$E,E37,Deposits!$Q:$Q)</f>
        <v>0</v>
      </c>
      <c r="I37" s="364"/>
      <c r="J37" s="364"/>
      <c r="K37" s="364"/>
      <c r="L37" s="364"/>
      <c r="M37" s="364"/>
      <c r="N37" s="364"/>
      <c r="O37" s="364"/>
      <c r="P37" s="364"/>
      <c r="Q37" s="372"/>
      <c r="R37" s="189" t="str">
        <f>IF($E$12=12,"Hide","")</f>
        <v/>
      </c>
      <c r="S37" s="130"/>
      <c r="T37" s="130"/>
      <c r="U37" s="130"/>
      <c r="V37" s="369"/>
      <c r="W37" s="361"/>
      <c r="X37" s="361"/>
      <c r="Y37" s="361"/>
      <c r="Z37" s="361"/>
      <c r="AA37" s="361"/>
      <c r="AB37" s="361"/>
      <c r="AC37" s="132"/>
      <c r="AD37" s="143"/>
      <c r="AE37" s="131"/>
      <c r="AF37" s="143"/>
      <c r="AG37" s="143"/>
      <c r="AH37" s="143"/>
      <c r="AI37" s="143"/>
      <c r="AJ37" s="178">
        <f>IFERROR(RANK(AL37,$AM$18:$AM$41,0),"")</f>
        <v>1</v>
      </c>
      <c r="AK37" s="179" t="str">
        <f>E39</f>
        <v/>
      </c>
      <c r="AL37" s="180">
        <f>H39</f>
        <v>0</v>
      </c>
      <c r="AM37" s="181">
        <f>H39</f>
        <v>0</v>
      </c>
      <c r="AN37" s="130"/>
      <c r="AO37" s="130"/>
      <c r="AP37" s="130"/>
    </row>
    <row r="38" spans="1:42" ht="21" customHeight="1">
      <c r="A38" s="13"/>
      <c r="B38" s="130"/>
      <c r="C38" s="185"/>
      <c r="D38" s="185"/>
      <c r="E38" s="283" t="str">
        <f>IF(Deposits!E26=0,"",Deposits!E26)</f>
        <v/>
      </c>
      <c r="F38" s="364"/>
      <c r="G38" s="373"/>
      <c r="H38" s="278">
        <f>SUMIF(Deposits!$E:$E,E38,Deposits!$Q:$Q)</f>
        <v>0</v>
      </c>
      <c r="I38" s="364"/>
      <c r="J38" s="364"/>
      <c r="K38" s="364"/>
      <c r="L38" s="364"/>
      <c r="M38" s="364"/>
      <c r="N38" s="364"/>
      <c r="O38" s="364"/>
      <c r="P38" s="364"/>
      <c r="Q38" s="372"/>
      <c r="R38" s="189" t="str">
        <f>IF($E$12=12,"Hide","")</f>
        <v/>
      </c>
      <c r="S38" s="130"/>
      <c r="T38" s="130"/>
      <c r="U38" s="130"/>
      <c r="V38" s="369"/>
      <c r="W38" s="361"/>
      <c r="X38" s="361"/>
      <c r="Y38" s="361"/>
      <c r="Z38" s="361"/>
      <c r="AA38" s="361"/>
      <c r="AB38" s="361"/>
      <c r="AC38" s="132"/>
      <c r="AD38" s="143"/>
      <c r="AE38" s="131"/>
      <c r="AF38" s="143"/>
      <c r="AG38" s="143"/>
      <c r="AH38" s="143"/>
      <c r="AI38" s="143"/>
      <c r="AJ38" s="178">
        <f>IFERROR(RANK(AL38,$AM$18:$AM$41,0),"")</f>
        <v>1</v>
      </c>
      <c r="AK38" s="179" t="str">
        <f>E40</f>
        <v/>
      </c>
      <c r="AL38" s="180">
        <f>H40</f>
        <v>0</v>
      </c>
      <c r="AM38" s="181">
        <f>H40</f>
        <v>0</v>
      </c>
      <c r="AN38" s="130"/>
      <c r="AO38" s="130"/>
      <c r="AP38" s="130"/>
    </row>
    <row r="39" spans="1:42" ht="21" customHeight="1">
      <c r="A39" s="13"/>
      <c r="B39" s="130"/>
      <c r="C39" s="185"/>
      <c r="D39" s="185"/>
      <c r="E39" s="283" t="str">
        <f>IF(Deposits!E27=0,"",Deposits!E27)</f>
        <v/>
      </c>
      <c r="F39" s="364"/>
      <c r="G39" s="373"/>
      <c r="H39" s="278">
        <f>SUMIF(Deposits!$E:$E,E39,Deposits!$Q:$Q)</f>
        <v>0</v>
      </c>
      <c r="I39" s="364"/>
      <c r="J39" s="364"/>
      <c r="K39" s="364"/>
      <c r="L39" s="364"/>
      <c r="M39" s="364"/>
      <c r="N39" s="364"/>
      <c r="O39" s="364"/>
      <c r="P39" s="364"/>
      <c r="Q39" s="372"/>
      <c r="R39" s="189" t="str">
        <f>IF($E$12=12,"Hide","")</f>
        <v/>
      </c>
      <c r="S39" s="130"/>
      <c r="T39" s="130"/>
      <c r="U39" s="130"/>
      <c r="V39" s="369"/>
      <c r="W39" s="361"/>
      <c r="X39" s="361"/>
      <c r="Y39" s="361"/>
      <c r="Z39" s="361"/>
      <c r="AA39" s="361"/>
      <c r="AB39" s="361"/>
      <c r="AC39" s="132"/>
      <c r="AD39" s="143"/>
      <c r="AE39" s="131"/>
      <c r="AF39" s="143"/>
      <c r="AG39" s="143"/>
      <c r="AH39" s="143"/>
      <c r="AI39" s="143"/>
      <c r="AJ39" s="178">
        <f>IFERROR(RANK(AL39,$AM$18:$AM$41,0),"")</f>
        <v>1</v>
      </c>
      <c r="AK39" s="179" t="str">
        <f>E41</f>
        <v/>
      </c>
      <c r="AL39" s="180">
        <f>H41</f>
        <v>0</v>
      </c>
      <c r="AM39" s="181">
        <f>H41</f>
        <v>0</v>
      </c>
      <c r="AN39" s="130"/>
      <c r="AO39" s="130"/>
      <c r="AP39" s="130"/>
    </row>
    <row r="40" spans="1:42" ht="21" customHeight="1">
      <c r="A40" s="13"/>
      <c r="B40" s="130"/>
      <c r="C40" s="185"/>
      <c r="D40" s="185"/>
      <c r="E40" s="283" t="str">
        <f>IF(Deposits!E28=0,"",Deposits!E28)</f>
        <v/>
      </c>
      <c r="F40" s="364"/>
      <c r="G40" s="373"/>
      <c r="H40" s="278">
        <f>SUMIF(Deposits!$E:$E,E40,Deposits!$Q:$Q)</f>
        <v>0</v>
      </c>
      <c r="I40" s="364"/>
      <c r="J40" s="364"/>
      <c r="K40" s="364"/>
      <c r="L40" s="364"/>
      <c r="M40" s="364"/>
      <c r="N40" s="364"/>
      <c r="O40" s="364"/>
      <c r="P40" s="364"/>
      <c r="Q40" s="372"/>
      <c r="R40" s="189" t="str">
        <f>IF($E$12=12,"Hide","")</f>
        <v/>
      </c>
      <c r="S40" s="130"/>
      <c r="T40" s="130"/>
      <c r="U40" s="130"/>
      <c r="V40" s="369"/>
      <c r="W40" s="361"/>
      <c r="X40" s="361"/>
      <c r="Y40" s="361"/>
      <c r="Z40" s="361"/>
      <c r="AA40" s="361"/>
      <c r="AB40" s="361"/>
      <c r="AC40" s="132"/>
      <c r="AD40" s="143"/>
      <c r="AE40" s="131"/>
      <c r="AF40" s="143"/>
      <c r="AG40" s="143"/>
      <c r="AH40" s="143"/>
      <c r="AI40" s="143"/>
      <c r="AJ40" s="178">
        <f>IFERROR(RANK(AL40,$AM$18:$AM$41,0),"")</f>
        <v>1</v>
      </c>
      <c r="AK40" s="179" t="str">
        <f>E42</f>
        <v/>
      </c>
      <c r="AL40" s="180">
        <f>H42</f>
        <v>0</v>
      </c>
      <c r="AM40" s="181">
        <f>H42</f>
        <v>0</v>
      </c>
      <c r="AN40" s="130"/>
      <c r="AO40" s="130"/>
      <c r="AP40" s="130"/>
    </row>
    <row r="41" spans="1:42" ht="21" customHeight="1">
      <c r="A41" s="13"/>
      <c r="B41" s="130"/>
      <c r="C41" s="185"/>
      <c r="D41" s="185"/>
      <c r="E41" s="283" t="str">
        <f>IF(Deposits!E29=0,"",Deposits!E29)</f>
        <v/>
      </c>
      <c r="F41" s="364"/>
      <c r="G41" s="373"/>
      <c r="H41" s="278">
        <f>SUMIF(Deposits!$E:$E,E41,Deposits!$Q:$Q)</f>
        <v>0</v>
      </c>
      <c r="I41" s="364"/>
      <c r="J41" s="364"/>
      <c r="K41" s="364"/>
      <c r="L41" s="364"/>
      <c r="M41" s="364"/>
      <c r="N41" s="364"/>
      <c r="O41" s="364"/>
      <c r="P41" s="364"/>
      <c r="Q41" s="372"/>
      <c r="R41" s="189" t="str">
        <f>IF($E$12=12,"Hide","")</f>
        <v/>
      </c>
      <c r="S41" s="130"/>
      <c r="T41" s="130"/>
      <c r="U41" s="130"/>
      <c r="V41" s="369"/>
      <c r="W41" s="361"/>
      <c r="X41" s="361"/>
      <c r="Y41" s="361"/>
      <c r="Z41" s="361"/>
      <c r="AA41" s="361"/>
      <c r="AB41" s="361"/>
      <c r="AC41" s="132"/>
      <c r="AD41" s="143"/>
      <c r="AE41" s="131"/>
      <c r="AF41" s="143"/>
      <c r="AG41" s="143"/>
      <c r="AH41" s="143"/>
      <c r="AI41" s="143"/>
      <c r="AJ41" s="178">
        <f>IFERROR(RANK(AL41,$AM$18:$AM$41,0),"")</f>
        <v>1</v>
      </c>
      <c r="AK41" s="179" t="str">
        <f>E43</f>
        <v/>
      </c>
      <c r="AL41" s="180">
        <f>H43</f>
        <v>0</v>
      </c>
      <c r="AM41" s="181">
        <f>H43</f>
        <v>0</v>
      </c>
      <c r="AN41" s="130"/>
      <c r="AO41" s="130"/>
      <c r="AP41" s="130"/>
    </row>
    <row r="42" spans="1:42" ht="21" customHeight="1">
      <c r="A42" s="13"/>
      <c r="B42" s="130"/>
      <c r="C42" s="185"/>
      <c r="D42" s="185"/>
      <c r="E42" s="283" t="str">
        <f>IF(Deposits!E30=0,"",Deposits!E30)</f>
        <v/>
      </c>
      <c r="F42" s="364"/>
      <c r="G42" s="373"/>
      <c r="H42" s="278">
        <f>SUMIF(Deposits!$E:$E,E42,Deposits!$Q:$Q)</f>
        <v>0</v>
      </c>
      <c r="I42" s="364"/>
      <c r="J42" s="364"/>
      <c r="K42" s="364"/>
      <c r="L42" s="364"/>
      <c r="M42" s="364"/>
      <c r="N42" s="364"/>
      <c r="O42" s="364"/>
      <c r="P42" s="364"/>
      <c r="Q42" s="372"/>
      <c r="R42" s="189" t="str">
        <f>IF($E$12=12,"Hide","")</f>
        <v/>
      </c>
      <c r="S42" s="130"/>
      <c r="T42" s="130"/>
      <c r="U42" s="130"/>
      <c r="V42" s="369"/>
      <c r="W42" s="361"/>
      <c r="X42" s="361"/>
      <c r="Y42" s="361"/>
      <c r="Z42" s="361"/>
      <c r="AA42" s="361"/>
      <c r="AB42" s="361"/>
      <c r="AC42" s="132"/>
      <c r="AD42" s="143"/>
      <c r="AE42" s="131"/>
      <c r="AF42" s="143"/>
      <c r="AG42" s="143"/>
      <c r="AH42" s="143"/>
      <c r="AI42" s="143"/>
      <c r="AJ42" s="130"/>
      <c r="AK42" s="130"/>
      <c r="AL42" s="130"/>
      <c r="AM42" s="130"/>
      <c r="AN42" s="130"/>
      <c r="AO42" s="130"/>
      <c r="AP42" s="130"/>
    </row>
    <row r="43" spans="1:42" ht="21" customHeight="1">
      <c r="A43" s="13"/>
      <c r="B43" s="130"/>
      <c r="C43" s="185"/>
      <c r="D43" s="185"/>
      <c r="E43" s="306" t="str">
        <f>IF(Deposits!E31=0,"",Deposits!E31)</f>
        <v/>
      </c>
      <c r="F43" s="374"/>
      <c r="G43" s="375"/>
      <c r="H43" s="329">
        <f>SUMIF(Deposits!$E:$E,E43,Deposits!$Q:$Q)</f>
        <v>0</v>
      </c>
      <c r="I43" s="374"/>
      <c r="J43" s="374"/>
      <c r="K43" s="374"/>
      <c r="L43" s="374"/>
      <c r="M43" s="374"/>
      <c r="N43" s="374"/>
      <c r="O43" s="374"/>
      <c r="P43" s="374"/>
      <c r="Q43" s="376"/>
      <c r="R43" s="189" t="str">
        <f>IF($E$12=12,"Hide","")</f>
        <v/>
      </c>
      <c r="S43" s="130"/>
      <c r="T43" s="130"/>
      <c r="U43" s="130"/>
      <c r="V43" s="369"/>
      <c r="W43" s="361"/>
      <c r="X43" s="361"/>
      <c r="Y43" s="361"/>
      <c r="Z43" s="361"/>
      <c r="AA43" s="361"/>
      <c r="AB43" s="361"/>
      <c r="AC43" s="132"/>
      <c r="AD43" s="143"/>
      <c r="AE43" s="131"/>
      <c r="AF43" s="143"/>
      <c r="AG43" s="143"/>
      <c r="AH43" s="143"/>
      <c r="AI43" s="143"/>
      <c r="AJ43" s="130"/>
      <c r="AK43" s="130"/>
      <c r="AL43" s="130"/>
      <c r="AM43" s="130"/>
      <c r="AN43" s="130"/>
      <c r="AO43" s="130"/>
      <c r="AP43" s="130"/>
    </row>
    <row r="44" spans="1:42" s="4" customFormat="1" ht="19.5" customHeight="1">
      <c r="A44" s="14"/>
      <c r="B44" s="137"/>
      <c r="C44" s="190"/>
      <c r="D44" s="190"/>
      <c r="E44" s="297" t="s">
        <v>31</v>
      </c>
      <c r="F44" s="377"/>
      <c r="G44" s="377"/>
      <c r="H44" s="289">
        <f>IF(E12=24,SUM(H20:Q43),SUM(H20:Q31))</f>
        <v>0</v>
      </c>
      <c r="I44" s="377"/>
      <c r="J44" s="377"/>
      <c r="K44" s="377"/>
      <c r="L44" s="377"/>
      <c r="M44" s="377"/>
      <c r="N44" s="377"/>
      <c r="O44" s="377"/>
      <c r="P44" s="377"/>
      <c r="Q44" s="378"/>
      <c r="R44" s="191"/>
      <c r="S44" s="137"/>
      <c r="T44" s="137"/>
      <c r="U44" s="137"/>
      <c r="V44" s="323"/>
      <c r="W44" s="379"/>
      <c r="X44" s="379"/>
      <c r="Y44" s="379"/>
      <c r="Z44" s="379"/>
      <c r="AA44" s="379"/>
      <c r="AB44" s="379"/>
      <c r="AC44" s="192"/>
      <c r="AD44" s="137"/>
      <c r="AE44" s="131"/>
      <c r="AF44" s="137"/>
      <c r="AG44" s="137"/>
      <c r="AH44" s="137"/>
      <c r="AI44" s="137"/>
      <c r="AJ44" s="137"/>
      <c r="AK44" s="137"/>
      <c r="AL44" s="137"/>
      <c r="AM44" s="151"/>
      <c r="AN44" s="151"/>
      <c r="AO44" s="151"/>
      <c r="AP44" s="151"/>
    </row>
    <row r="45" spans="1:42" s="4" customFormat="1" ht="18.75" customHeight="1">
      <c r="A45" s="14"/>
      <c r="B45" s="137"/>
      <c r="C45" s="190"/>
      <c r="D45" s="190"/>
      <c r="E45" s="190"/>
      <c r="F45" s="190"/>
      <c r="G45" s="192"/>
      <c r="H45" s="192"/>
      <c r="I45" s="192"/>
      <c r="J45" s="192"/>
      <c r="K45" s="192"/>
      <c r="L45" s="192"/>
      <c r="M45" s="192"/>
      <c r="N45" s="192"/>
      <c r="O45" s="192"/>
      <c r="P45" s="192"/>
      <c r="Q45" s="192"/>
      <c r="R45" s="137"/>
      <c r="S45" s="137"/>
      <c r="T45" s="137"/>
      <c r="U45" s="137"/>
      <c r="V45" s="137"/>
      <c r="W45" s="137"/>
      <c r="X45" s="137"/>
      <c r="Y45" s="137"/>
      <c r="Z45" s="137"/>
      <c r="AA45" s="137"/>
      <c r="AB45" s="137"/>
      <c r="AC45" s="137"/>
      <c r="AD45" s="137"/>
      <c r="AE45" s="131"/>
      <c r="AF45" s="137"/>
      <c r="AG45" s="137"/>
      <c r="AH45" s="137"/>
      <c r="AI45" s="137"/>
      <c r="AJ45" s="143"/>
      <c r="AK45" s="193"/>
      <c r="AL45" s="193"/>
      <c r="AM45" s="151"/>
      <c r="AN45" s="151"/>
      <c r="AO45" s="151"/>
      <c r="AP45" s="151"/>
    </row>
    <row r="46" spans="1:42" ht="4.5" customHeight="1">
      <c r="A46" s="13"/>
      <c r="B46" s="130"/>
      <c r="C46" s="277" t="str">
        <f>IF(AB44="TBD","NOTE: Totals will not populate until all months are entered. If no deposits, enter $0"," ")</f>
        <v xml:space="preserve"> </v>
      </c>
      <c r="D46" s="361"/>
      <c r="E46" s="361"/>
      <c r="F46" s="361"/>
      <c r="G46" s="361"/>
      <c r="H46" s="361"/>
      <c r="I46" s="361"/>
      <c r="J46" s="361"/>
      <c r="K46" s="361"/>
      <c r="L46" s="361"/>
      <c r="M46" s="361"/>
      <c r="N46" s="361"/>
      <c r="O46" s="361"/>
      <c r="P46" s="361"/>
      <c r="Q46" s="361"/>
      <c r="R46" s="361"/>
      <c r="S46" s="361"/>
      <c r="T46" s="361"/>
      <c r="U46" s="361"/>
      <c r="V46" s="361"/>
      <c r="W46" s="361"/>
      <c r="X46" s="361"/>
      <c r="Y46" s="130"/>
      <c r="Z46" s="130"/>
      <c r="AA46" s="130"/>
      <c r="AB46" s="130"/>
      <c r="AC46" s="143"/>
      <c r="AD46" s="143"/>
      <c r="AE46" s="131"/>
      <c r="AF46" s="142"/>
      <c r="AG46" s="142"/>
      <c r="AH46" s="142"/>
      <c r="AI46" s="142"/>
      <c r="AJ46" s="194"/>
      <c r="AK46" s="194"/>
      <c r="AL46" s="195"/>
      <c r="AM46" s="130"/>
      <c r="AN46" s="130"/>
      <c r="AO46" s="130"/>
      <c r="AP46" s="130"/>
    </row>
    <row r="47" spans="1:42" ht="21" customHeight="1">
      <c r="A47" s="13"/>
      <c r="B47" s="130"/>
      <c r="C47" s="196"/>
      <c r="D47" s="196"/>
      <c r="E47" s="312" t="s">
        <v>32</v>
      </c>
      <c r="F47" s="361"/>
      <c r="G47" s="361"/>
      <c r="H47" s="361"/>
      <c r="I47" s="361"/>
      <c r="J47" s="197"/>
      <c r="K47" s="307">
        <f>H44</f>
        <v>0</v>
      </c>
      <c r="L47" s="361"/>
      <c r="M47" s="361"/>
      <c r="N47" s="361"/>
      <c r="O47" s="361"/>
      <c r="P47" s="361"/>
      <c r="Q47" s="361"/>
      <c r="R47" s="198"/>
      <c r="S47" s="130"/>
      <c r="T47" s="130"/>
      <c r="U47" s="130"/>
      <c r="V47" s="130"/>
      <c r="W47" s="130"/>
      <c r="X47" s="130"/>
      <c r="Y47" s="130"/>
      <c r="Z47" s="198"/>
      <c r="AA47" s="198"/>
      <c r="AB47" s="199"/>
      <c r="AC47" s="200"/>
      <c r="AD47" s="200"/>
      <c r="AE47" s="131"/>
      <c r="AF47" s="143"/>
      <c r="AG47" s="143"/>
      <c r="AH47" s="143"/>
      <c r="AI47" s="143"/>
      <c r="AJ47" s="130"/>
      <c r="AK47" s="130"/>
      <c r="AL47" s="130"/>
      <c r="AM47" s="130"/>
      <c r="AN47" s="130"/>
      <c r="AO47" s="130"/>
      <c r="AP47" s="130"/>
    </row>
    <row r="48" spans="1:42" ht="16.5" customHeight="1">
      <c r="A48" s="134"/>
      <c r="B48" s="126"/>
      <c r="C48" s="126"/>
      <c r="D48" s="126"/>
      <c r="E48" s="126"/>
      <c r="F48" s="126"/>
      <c r="G48" s="126"/>
      <c r="H48" s="126"/>
      <c r="I48" s="126"/>
      <c r="J48" s="126"/>
      <c r="K48" s="126"/>
      <c r="L48" s="126"/>
      <c r="M48" s="126"/>
      <c r="N48" s="126"/>
      <c r="O48" s="126"/>
      <c r="P48" s="126"/>
      <c r="Q48" s="126"/>
      <c r="R48" s="126"/>
      <c r="S48" s="126"/>
      <c r="T48" s="126"/>
      <c r="U48" s="126"/>
      <c r="V48" s="126"/>
      <c r="W48" s="126"/>
      <c r="X48" s="126"/>
      <c r="Y48" s="126"/>
      <c r="Z48" s="130"/>
      <c r="AA48" s="130"/>
      <c r="AB48" s="130"/>
      <c r="AC48" s="143"/>
      <c r="AD48" s="143"/>
      <c r="AE48" s="131"/>
      <c r="AF48" s="143"/>
      <c r="AG48" s="143"/>
      <c r="AH48" s="143"/>
      <c r="AI48" s="143"/>
      <c r="AJ48" s="130"/>
      <c r="AK48" s="130"/>
      <c r="AL48" s="130"/>
      <c r="AM48" s="130"/>
      <c r="AN48" s="130"/>
      <c r="AO48" s="130"/>
      <c r="AP48" s="130"/>
    </row>
    <row r="49" spans="1:45" ht="8.25" hidden="1" customHeight="1">
      <c r="A49" s="13"/>
      <c r="B49" s="130"/>
      <c r="C49" s="130"/>
      <c r="D49" s="130"/>
      <c r="E49" s="130"/>
      <c r="F49" s="130"/>
      <c r="G49" s="130"/>
      <c r="H49" s="130"/>
      <c r="I49" s="130"/>
      <c r="J49" s="130"/>
      <c r="K49" s="130"/>
      <c r="L49" s="130"/>
      <c r="M49" s="130"/>
      <c r="N49" s="130"/>
      <c r="O49" s="130"/>
      <c r="P49" s="130"/>
      <c r="Q49" s="130"/>
      <c r="R49" s="130"/>
      <c r="S49" s="130"/>
      <c r="T49" s="130"/>
      <c r="U49" s="130"/>
      <c r="V49" s="130"/>
      <c r="W49" s="130"/>
      <c r="X49" s="130"/>
      <c r="Y49" s="130"/>
      <c r="Z49" s="130"/>
      <c r="AA49" s="130"/>
      <c r="AB49" s="130"/>
      <c r="AC49" s="143"/>
      <c r="AD49" s="143"/>
      <c r="AE49" s="131"/>
      <c r="AF49" s="143"/>
      <c r="AG49" s="143"/>
      <c r="AH49" s="143"/>
      <c r="AI49" s="143"/>
      <c r="AJ49" s="194"/>
      <c r="AK49" s="194"/>
      <c r="AL49" s="194"/>
      <c r="AM49" s="130"/>
      <c r="AN49" s="130"/>
      <c r="AO49" s="130"/>
      <c r="AP49" s="130"/>
      <c r="AQ49" s="130"/>
      <c r="AR49" s="130"/>
      <c r="AS49" s="130"/>
    </row>
    <row r="50" spans="1:45" s="4" customFormat="1" ht="37.5" hidden="1" customHeight="1">
      <c r="A50" s="14"/>
      <c r="B50" s="137"/>
      <c r="C50" s="137"/>
      <c r="D50" s="137"/>
      <c r="E50" s="137"/>
      <c r="F50" s="137"/>
      <c r="G50" s="15" t="s">
        <v>33</v>
      </c>
      <c r="H50" s="16"/>
      <c r="I50" s="324" t="str">
        <f>IF(ISERROR((SUM(#REF!)+SUM(#REF!)-SUM(L20:L43)-SUM(#REF!))/MosReq), "TBD", (SUM(#REF!)+SUM(#REF!)-SUM(L20:L43)-SUM(#REF!))/MosReq)</f>
        <v>TBD</v>
      </c>
      <c r="J50" s="380"/>
      <c r="K50" s="201"/>
      <c r="L50" s="201"/>
      <c r="M50" s="201"/>
      <c r="N50" s="201"/>
      <c r="O50" s="201"/>
      <c r="P50" s="201"/>
      <c r="Q50" s="201"/>
      <c r="R50" s="201"/>
      <c r="S50" s="137"/>
      <c r="T50" s="137"/>
      <c r="U50" s="137"/>
      <c r="V50" s="137"/>
      <c r="W50" s="137"/>
      <c r="X50" s="137"/>
      <c r="Y50" s="137"/>
      <c r="Z50" s="201"/>
      <c r="AA50" s="201"/>
      <c r="AB50" s="201"/>
      <c r="AC50" s="201"/>
      <c r="AD50" s="201"/>
      <c r="AE50" s="202"/>
      <c r="AF50" s="201"/>
      <c r="AG50" s="201"/>
      <c r="AH50" s="137"/>
      <c r="AI50" s="137"/>
      <c r="AJ50" s="194"/>
      <c r="AK50" s="194"/>
      <c r="AL50" s="151"/>
      <c r="AM50" s="151"/>
      <c r="AN50" s="151"/>
      <c r="AO50" s="151"/>
      <c r="AP50" s="151"/>
      <c r="AQ50" s="137"/>
      <c r="AR50" s="137"/>
      <c r="AS50" s="137"/>
    </row>
    <row r="51" spans="1:45" ht="9" hidden="1" customHeight="1">
      <c r="A51" s="13"/>
      <c r="B51" s="130"/>
      <c r="C51" s="130"/>
      <c r="D51" s="130"/>
      <c r="E51" s="130"/>
      <c r="F51" s="130"/>
      <c r="G51" s="130"/>
      <c r="H51" s="130"/>
      <c r="I51" s="203"/>
      <c r="J51" s="203"/>
      <c r="K51" s="203"/>
      <c r="L51" s="203"/>
      <c r="M51" s="203"/>
      <c r="N51" s="203"/>
      <c r="O51" s="203"/>
      <c r="P51" s="203"/>
      <c r="Q51" s="203"/>
      <c r="R51" s="203"/>
      <c r="S51" s="130"/>
      <c r="T51" s="130"/>
      <c r="U51" s="130"/>
      <c r="V51" s="130"/>
      <c r="W51" s="130"/>
      <c r="X51" s="130"/>
      <c r="Y51" s="130"/>
      <c r="Z51" s="203"/>
      <c r="AA51" s="203"/>
      <c r="AB51" s="203"/>
      <c r="AC51" s="203"/>
      <c r="AD51" s="203"/>
      <c r="AE51" s="204"/>
      <c r="AF51" s="203"/>
      <c r="AG51" s="203"/>
      <c r="AH51" s="205"/>
      <c r="AI51" s="205"/>
      <c r="AJ51" s="130"/>
      <c r="AK51" s="130"/>
      <c r="AL51" s="130"/>
      <c r="AM51" s="130"/>
      <c r="AN51" s="130"/>
      <c r="AO51" s="130"/>
      <c r="AP51" s="130"/>
      <c r="AQ51" s="130"/>
      <c r="AR51" s="130"/>
      <c r="AS51" s="130"/>
    </row>
    <row r="52" spans="1:45" ht="27" customHeight="1">
      <c r="A52" s="285" t="s">
        <v>34</v>
      </c>
      <c r="B52" s="359"/>
      <c r="C52" s="359"/>
      <c r="D52" s="359"/>
      <c r="E52" s="359"/>
      <c r="F52" s="359"/>
      <c r="G52" s="359"/>
      <c r="H52" s="359"/>
      <c r="I52" s="359"/>
      <c r="J52" s="359"/>
      <c r="K52" s="359"/>
      <c r="L52" s="359"/>
      <c r="M52" s="359"/>
      <c r="N52" s="359"/>
      <c r="O52" s="359"/>
      <c r="P52" s="359"/>
      <c r="Q52" s="359"/>
      <c r="R52" s="359"/>
      <c r="S52" s="359"/>
      <c r="T52" s="359"/>
      <c r="U52" s="359"/>
      <c r="V52" s="359"/>
      <c r="W52" s="359"/>
      <c r="X52" s="359"/>
      <c r="Y52" s="359"/>
      <c r="Z52" s="359"/>
      <c r="AA52" s="359"/>
      <c r="AB52" s="359"/>
      <c r="AC52" s="359"/>
      <c r="AD52" s="359"/>
      <c r="AE52" s="360"/>
      <c r="AF52" s="143"/>
      <c r="AG52" s="143"/>
      <c r="AH52" s="143"/>
      <c r="AI52" s="143"/>
      <c r="AJ52" s="130"/>
      <c r="AK52" s="206"/>
      <c r="AL52" s="130"/>
      <c r="AM52" s="130"/>
      <c r="AN52" s="130"/>
      <c r="AO52" s="130"/>
      <c r="AP52" s="130"/>
      <c r="AQ52" s="130"/>
      <c r="AR52" s="130"/>
      <c r="AS52" s="130"/>
    </row>
    <row r="53" spans="1:45" ht="9" hidden="1" customHeight="1">
      <c r="A53" s="207"/>
      <c r="B53" s="133"/>
      <c r="C53" s="133"/>
      <c r="D53" s="133"/>
      <c r="E53" s="133"/>
      <c r="F53" s="133"/>
      <c r="G53" s="133"/>
      <c r="H53" s="133"/>
      <c r="I53" s="133"/>
      <c r="J53" s="133"/>
      <c r="K53" s="133"/>
      <c r="L53" s="133"/>
      <c r="M53" s="133"/>
      <c r="N53" s="133"/>
      <c r="O53" s="133"/>
      <c r="P53" s="133"/>
      <c r="Q53" s="133"/>
      <c r="R53" s="133"/>
      <c r="S53" s="133"/>
      <c r="T53" s="133"/>
      <c r="U53" s="133"/>
      <c r="V53" s="133"/>
      <c r="W53" s="133"/>
      <c r="X53" s="133"/>
      <c r="Y53" s="133"/>
      <c r="Z53" s="130"/>
      <c r="AA53" s="130"/>
      <c r="AB53" s="130"/>
      <c r="AC53" s="143"/>
      <c r="AD53" s="143"/>
      <c r="AE53" s="131"/>
      <c r="AF53" s="143"/>
      <c r="AG53" s="143"/>
      <c r="AH53" s="143"/>
      <c r="AI53" s="143"/>
      <c r="AJ53" s="130"/>
      <c r="AK53" s="130"/>
      <c r="AL53" s="206"/>
      <c r="AM53" s="130"/>
      <c r="AN53" s="130"/>
      <c r="AO53" s="130"/>
      <c r="AP53" s="130"/>
      <c r="AQ53" s="143"/>
      <c r="AR53" s="130"/>
      <c r="AS53" s="130"/>
    </row>
    <row r="54" spans="1:45" ht="27" hidden="1" customHeight="1">
      <c r="A54" s="13"/>
      <c r="B54" s="313" t="s">
        <v>35</v>
      </c>
      <c r="C54" s="361"/>
      <c r="D54" s="139"/>
      <c r="E54" s="298" t="s">
        <v>36</v>
      </c>
      <c r="F54" s="362"/>
      <c r="G54" s="362"/>
      <c r="H54" s="362"/>
      <c r="I54" s="362"/>
      <c r="J54" s="362"/>
      <c r="K54" s="362"/>
      <c r="L54" s="362"/>
      <c r="M54" s="362"/>
      <c r="N54" s="362"/>
      <c r="O54" s="362"/>
      <c r="P54" s="362"/>
      <c r="Q54" s="362"/>
      <c r="R54" s="362"/>
      <c r="S54" s="362"/>
      <c r="T54" s="362"/>
      <c r="U54" s="362"/>
      <c r="V54" s="362"/>
      <c r="W54" s="362"/>
      <c r="X54" s="362"/>
      <c r="Y54" s="362"/>
      <c r="Z54" s="362"/>
      <c r="AA54" s="362"/>
      <c r="AB54" s="362"/>
      <c r="AC54" s="362"/>
      <c r="AD54" s="362"/>
      <c r="AE54" s="17"/>
      <c r="AF54" s="208"/>
      <c r="AG54" s="208"/>
      <c r="AH54" s="143"/>
      <c r="AI54" s="143"/>
      <c r="AJ54" s="130"/>
      <c r="AK54" s="206"/>
      <c r="AL54" s="130"/>
      <c r="AM54" s="130"/>
      <c r="AN54" s="130"/>
      <c r="AO54" s="130"/>
      <c r="AP54" s="130"/>
      <c r="AQ54" s="130"/>
      <c r="AR54" s="130"/>
      <c r="AS54" s="130"/>
    </row>
    <row r="55" spans="1:45" ht="8.25" hidden="1" customHeight="1">
      <c r="A55" s="304"/>
      <c r="B55" s="361"/>
      <c r="C55" s="361"/>
      <c r="D55" s="361"/>
      <c r="E55" s="361"/>
      <c r="F55" s="361"/>
      <c r="G55" s="361"/>
      <c r="H55" s="361"/>
      <c r="I55" s="361"/>
      <c r="J55" s="361"/>
      <c r="K55" s="361"/>
      <c r="L55" s="361"/>
      <c r="M55" s="361"/>
      <c r="N55" s="361"/>
      <c r="O55" s="209"/>
      <c r="P55" s="209"/>
      <c r="Q55" s="209"/>
      <c r="R55" s="209"/>
      <c r="S55" s="130"/>
      <c r="T55" s="130"/>
      <c r="U55" s="130"/>
      <c r="V55" s="130"/>
      <c r="W55" s="130"/>
      <c r="X55" s="130"/>
      <c r="Y55" s="130"/>
      <c r="Z55" s="209"/>
      <c r="AA55" s="209"/>
      <c r="AB55" s="209"/>
      <c r="AC55" s="209"/>
      <c r="AD55" s="209"/>
      <c r="AE55" s="210"/>
      <c r="AF55" s="211"/>
      <c r="AG55" s="211"/>
      <c r="AH55" s="143"/>
      <c r="AI55" s="143"/>
      <c r="AJ55" s="130"/>
      <c r="AK55" s="212"/>
      <c r="AL55" s="130"/>
      <c r="AM55" s="130"/>
      <c r="AN55" s="130"/>
      <c r="AO55" s="130"/>
      <c r="AP55" s="130"/>
      <c r="AQ55" s="143"/>
      <c r="AR55" s="143"/>
      <c r="AS55" s="143"/>
    </row>
    <row r="56" spans="1:45" ht="21.75" hidden="1" customHeight="1">
      <c r="A56" s="18"/>
      <c r="B56" s="315" t="s">
        <v>37</v>
      </c>
      <c r="C56" s="361"/>
      <c r="D56" s="140"/>
      <c r="E56" s="301" t="str">
        <f>IF(E54="CPA Expense Factor","Tax professional*
(must have filed taxes for the past 2 years)","N/A")</f>
        <v>N/A</v>
      </c>
      <c r="F56" s="364"/>
      <c r="G56" s="364"/>
      <c r="H56" s="364"/>
      <c r="I56" s="364"/>
      <c r="J56" s="364"/>
      <c r="K56" s="364"/>
      <c r="L56" s="364"/>
      <c r="M56" s="364"/>
      <c r="N56" s="364"/>
      <c r="O56" s="364"/>
      <c r="P56" s="364"/>
      <c r="Q56" s="364"/>
      <c r="R56" s="364"/>
      <c r="S56" s="364"/>
      <c r="T56" s="364"/>
      <c r="U56" s="364"/>
      <c r="V56" s="364"/>
      <c r="W56" s="364"/>
      <c r="X56" s="364"/>
      <c r="Y56" s="364"/>
      <c r="Z56" s="364"/>
      <c r="AA56" s="364"/>
      <c r="AB56" s="364"/>
      <c r="AC56" s="364"/>
      <c r="AD56" s="364"/>
      <c r="AE56" s="19"/>
      <c r="AF56" s="213"/>
      <c r="AG56" s="213"/>
      <c r="AH56" s="143"/>
      <c r="AI56" s="143"/>
      <c r="AJ56" s="130"/>
      <c r="AK56" s="206"/>
      <c r="AL56" s="130"/>
      <c r="AM56" s="130"/>
      <c r="AN56" s="130"/>
      <c r="AO56" s="130"/>
      <c r="AP56" s="130"/>
      <c r="AQ56" s="130"/>
      <c r="AR56" s="130"/>
      <c r="AS56" s="130"/>
    </row>
    <row r="57" spans="1:45" ht="9" hidden="1" customHeight="1">
      <c r="A57" s="18"/>
      <c r="B57" s="150"/>
      <c r="C57" s="150"/>
      <c r="D57" s="150"/>
      <c r="E57" s="213"/>
      <c r="F57" s="213"/>
      <c r="G57" s="213"/>
      <c r="H57" s="213"/>
      <c r="I57" s="213"/>
      <c r="J57" s="213"/>
      <c r="K57" s="213"/>
      <c r="L57" s="213"/>
      <c r="M57" s="213"/>
      <c r="N57" s="213"/>
      <c r="O57" s="213"/>
      <c r="P57" s="213"/>
      <c r="Q57" s="213"/>
      <c r="R57" s="213"/>
      <c r="S57" s="130"/>
      <c r="T57" s="130"/>
      <c r="U57" s="130"/>
      <c r="V57" s="130"/>
      <c r="W57" s="130"/>
      <c r="X57" s="130"/>
      <c r="Y57" s="130"/>
      <c r="Z57" s="213"/>
      <c r="AA57" s="213"/>
      <c r="AB57" s="213"/>
      <c r="AC57" s="213"/>
      <c r="AD57" s="213"/>
      <c r="AE57" s="214"/>
      <c r="AF57" s="213"/>
      <c r="AG57" s="213"/>
      <c r="AH57" s="143"/>
      <c r="AI57" s="143"/>
      <c r="AJ57" s="130"/>
      <c r="AK57" s="206"/>
      <c r="AL57" s="130"/>
      <c r="AM57" s="130"/>
      <c r="AN57" s="130"/>
      <c r="AO57" s="130"/>
      <c r="AP57" s="130"/>
      <c r="AQ57" s="130"/>
      <c r="AR57" s="130"/>
      <c r="AS57" s="130"/>
    </row>
    <row r="58" spans="1:45" ht="21.75" hidden="1" customHeight="1">
      <c r="A58" s="18"/>
      <c r="B58" s="317" t="s">
        <v>38</v>
      </c>
      <c r="C58" s="361"/>
      <c r="D58" s="141"/>
      <c r="E58" s="282" t="s">
        <v>39</v>
      </c>
      <c r="F58" s="381"/>
      <c r="G58" s="381"/>
      <c r="H58" s="381"/>
      <c r="I58" s="381"/>
      <c r="J58" s="381"/>
      <c r="K58" s="381"/>
      <c r="L58" s="381"/>
      <c r="M58" s="381"/>
      <c r="N58" s="381"/>
      <c r="O58" s="381"/>
      <c r="P58" s="381"/>
      <c r="Q58" s="381"/>
      <c r="R58" s="381"/>
      <c r="S58" s="381"/>
      <c r="T58" s="381"/>
      <c r="U58" s="381"/>
      <c r="V58" s="381"/>
      <c r="W58" s="381"/>
      <c r="X58" s="381"/>
      <c r="Y58" s="381"/>
      <c r="Z58" s="381"/>
      <c r="AA58" s="381"/>
      <c r="AB58" s="381"/>
      <c r="AC58" s="381"/>
      <c r="AD58" s="381"/>
      <c r="AE58" s="20"/>
      <c r="AF58" s="213"/>
      <c r="AG58" s="213"/>
      <c r="AH58" s="143"/>
      <c r="AI58" s="143"/>
      <c r="AJ58" s="130"/>
      <c r="AK58" s="206"/>
      <c r="AL58" s="130"/>
      <c r="AM58" s="130"/>
      <c r="AN58" s="130"/>
      <c r="AO58" s="130"/>
      <c r="AP58" s="130"/>
      <c r="AQ58" s="130"/>
      <c r="AR58" s="130"/>
      <c r="AS58" s="130"/>
    </row>
    <row r="59" spans="1:45" ht="9" customHeight="1">
      <c r="A59" s="207"/>
      <c r="B59" s="215"/>
      <c r="C59" s="215"/>
      <c r="D59" s="215"/>
      <c r="E59" s="216"/>
      <c r="F59" s="216"/>
      <c r="G59" s="216"/>
      <c r="H59" s="216"/>
      <c r="I59" s="216"/>
      <c r="J59" s="216"/>
      <c r="K59" s="216"/>
      <c r="L59" s="216"/>
      <c r="M59" s="216"/>
      <c r="N59" s="216"/>
      <c r="O59" s="216"/>
      <c r="P59" s="216"/>
      <c r="Q59" s="133"/>
      <c r="R59" s="133"/>
      <c r="S59" s="133"/>
      <c r="T59" s="133"/>
      <c r="U59" s="133"/>
      <c r="V59" s="133"/>
      <c r="W59" s="133"/>
      <c r="X59" s="133"/>
      <c r="Y59" s="133"/>
      <c r="Z59" s="130"/>
      <c r="AA59" s="130"/>
      <c r="AB59" s="130"/>
      <c r="AC59" s="143"/>
      <c r="AD59" s="143"/>
      <c r="AE59" s="131"/>
      <c r="AF59" s="143"/>
      <c r="AG59" s="143"/>
      <c r="AH59" s="217"/>
      <c r="AI59" s="217"/>
      <c r="AJ59" s="130"/>
      <c r="AK59" s="206"/>
      <c r="AL59" s="130"/>
      <c r="AM59" s="130"/>
      <c r="AN59" s="130"/>
      <c r="AO59" s="130"/>
      <c r="AP59" s="130"/>
      <c r="AQ59" s="130"/>
      <c r="AR59" s="130"/>
      <c r="AS59" s="130"/>
    </row>
    <row r="60" spans="1:45" ht="22.5" customHeight="1">
      <c r="A60" s="13"/>
      <c r="B60" s="293" t="s">
        <v>40</v>
      </c>
      <c r="C60" s="361"/>
      <c r="D60" s="218"/>
      <c r="E60" s="300" t="s">
        <v>41</v>
      </c>
      <c r="F60" s="362"/>
      <c r="G60" s="363"/>
      <c r="H60" s="219"/>
      <c r="I60" s="311">
        <v>0.1</v>
      </c>
      <c r="J60" s="363"/>
      <c r="K60" s="219"/>
      <c r="L60" s="311">
        <v>0.2</v>
      </c>
      <c r="M60" s="362"/>
      <c r="N60" s="362"/>
      <c r="O60" s="362"/>
      <c r="P60" s="362"/>
      <c r="Q60" s="363"/>
      <c r="R60" s="220"/>
      <c r="S60" s="321">
        <v>0.3</v>
      </c>
      <c r="T60" s="364"/>
      <c r="U60" s="364"/>
      <c r="V60" s="364"/>
      <c r="W60" s="364"/>
      <c r="X60" s="373"/>
      <c r="Y60" s="130"/>
      <c r="Z60" s="311">
        <v>0.5</v>
      </c>
      <c r="AA60" s="362"/>
      <c r="AB60" s="362"/>
      <c r="AC60" s="363"/>
      <c r="AD60" s="130"/>
      <c r="AE60" s="131"/>
      <c r="AF60" s="219"/>
      <c r="AG60" s="219"/>
      <c r="AH60" s="217"/>
      <c r="AI60" s="217"/>
      <c r="AJ60" s="221"/>
      <c r="AK60" s="130"/>
      <c r="AL60" s="206"/>
      <c r="AM60" s="130"/>
      <c r="AN60" s="130"/>
      <c r="AO60" s="130"/>
      <c r="AP60" s="130"/>
      <c r="AQ60" s="143"/>
      <c r="AR60" s="130"/>
      <c r="AS60" s="130"/>
    </row>
    <row r="61" spans="1:45" ht="8.25" customHeight="1">
      <c r="A61" s="13"/>
      <c r="B61" s="222"/>
      <c r="C61" s="222"/>
      <c r="D61" s="217"/>
      <c r="E61" s="130"/>
      <c r="F61" s="130"/>
      <c r="G61" s="223"/>
      <c r="H61" s="223"/>
      <c r="I61" s="130"/>
      <c r="J61" s="223"/>
      <c r="K61" s="223"/>
      <c r="L61" s="224"/>
      <c r="M61" s="130"/>
      <c r="N61" s="130"/>
      <c r="O61" s="130"/>
      <c r="P61" s="130"/>
      <c r="Q61" s="130"/>
      <c r="R61" s="130"/>
      <c r="S61" s="130"/>
      <c r="T61" s="130"/>
      <c r="U61" s="130"/>
      <c r="V61" s="130"/>
      <c r="W61" s="130"/>
      <c r="X61" s="130"/>
      <c r="Y61" s="130"/>
      <c r="Z61" s="130"/>
      <c r="AA61" s="130"/>
      <c r="AB61" s="130"/>
      <c r="AC61" s="143"/>
      <c r="AD61" s="143"/>
      <c r="AE61" s="131"/>
      <c r="AF61" s="143"/>
      <c r="AG61" s="143"/>
      <c r="AH61" s="217"/>
      <c r="AI61" s="217"/>
      <c r="AJ61" s="130"/>
      <c r="AK61" s="130"/>
      <c r="AL61" s="206"/>
      <c r="AM61" s="130"/>
      <c r="AN61" s="130"/>
      <c r="AO61" s="130"/>
      <c r="AP61" s="130"/>
      <c r="AQ61" s="143"/>
      <c r="AR61" s="130"/>
      <c r="AS61" s="130"/>
    </row>
    <row r="62" spans="1:45" ht="21.75" customHeight="1">
      <c r="A62" s="13"/>
      <c r="B62" s="293" t="s">
        <v>42</v>
      </c>
      <c r="C62" s="361"/>
      <c r="D62" s="218"/>
      <c r="E62" s="279">
        <f>IFERROR(K47/E12,"TBD")</f>
        <v>0</v>
      </c>
      <c r="F62" s="364"/>
      <c r="G62" s="373"/>
      <c r="H62" s="186"/>
      <c r="I62" s="279">
        <f>IFERROR(K47/E12,"TBD")</f>
        <v>0</v>
      </c>
      <c r="J62" s="373"/>
      <c r="K62" s="186"/>
      <c r="L62" s="279">
        <f>IFERROR(K47/E12,"TBD")</f>
        <v>0</v>
      </c>
      <c r="M62" s="364"/>
      <c r="N62" s="364"/>
      <c r="O62" s="364"/>
      <c r="P62" s="364"/>
      <c r="Q62" s="373"/>
      <c r="R62" s="137"/>
      <c r="S62" s="279">
        <f>IFERROR(K47/$E$12,"TBD")</f>
        <v>0</v>
      </c>
      <c r="T62" s="364"/>
      <c r="U62" s="364"/>
      <c r="V62" s="364"/>
      <c r="W62" s="364"/>
      <c r="X62" s="373"/>
      <c r="Y62" s="130"/>
      <c r="Z62" s="332">
        <f>IFERROR(K47/$E$12,"TBD")</f>
        <v>0</v>
      </c>
      <c r="AA62" s="364"/>
      <c r="AB62" s="364"/>
      <c r="AC62" s="373"/>
      <c r="AD62" s="130"/>
      <c r="AE62" s="131"/>
      <c r="AF62" s="143"/>
      <c r="AG62" s="143"/>
      <c r="AH62" s="217"/>
      <c r="AI62" s="217"/>
      <c r="AJ62" s="225"/>
      <c r="AK62" s="130"/>
      <c r="AL62" s="130"/>
      <c r="AM62" s="130"/>
      <c r="AN62" s="130"/>
      <c r="AO62" s="130"/>
      <c r="AP62" s="130"/>
      <c r="AQ62" s="143"/>
      <c r="AR62" s="130"/>
      <c r="AS62" s="130"/>
    </row>
    <row r="63" spans="1:45" ht="6" customHeight="1">
      <c r="A63" s="13"/>
      <c r="B63" s="183"/>
      <c r="C63" s="183"/>
      <c r="D63" s="226"/>
      <c r="E63" s="227"/>
      <c r="F63" s="227"/>
      <c r="G63" s="227"/>
      <c r="H63" s="227"/>
      <c r="I63" s="227"/>
      <c r="J63" s="227"/>
      <c r="K63" s="227"/>
      <c r="L63" s="224"/>
      <c r="M63" s="130"/>
      <c r="N63" s="130"/>
      <c r="O63" s="130"/>
      <c r="P63" s="130"/>
      <c r="Q63" s="130"/>
      <c r="R63" s="130"/>
      <c r="S63" s="130"/>
      <c r="T63" s="130"/>
      <c r="U63" s="130"/>
      <c r="V63" s="130"/>
      <c r="W63" s="130"/>
      <c r="X63" s="130"/>
      <c r="Y63" s="130"/>
      <c r="Z63" s="130"/>
      <c r="AA63" s="130"/>
      <c r="AB63" s="130"/>
      <c r="AC63" s="143"/>
      <c r="AD63" s="143"/>
      <c r="AE63" s="131"/>
      <c r="AF63" s="143"/>
      <c r="AG63" s="143"/>
      <c r="AH63" s="217"/>
      <c r="AI63" s="217"/>
      <c r="AJ63" s="228"/>
      <c r="AK63" s="229"/>
      <c r="AL63" s="230"/>
      <c r="AM63" s="229"/>
      <c r="AN63" s="229"/>
      <c r="AO63" s="130"/>
      <c r="AP63" s="130"/>
      <c r="AQ63" s="143"/>
      <c r="AR63" s="130"/>
      <c r="AS63" s="130"/>
    </row>
    <row r="64" spans="1:45" ht="22.5" customHeight="1">
      <c r="A64" s="13"/>
      <c r="B64" s="293" t="s">
        <v>43</v>
      </c>
      <c r="C64" s="361"/>
      <c r="D64" s="218"/>
      <c r="E64" s="279">
        <f>E62</f>
        <v>0</v>
      </c>
      <c r="F64" s="364"/>
      <c r="G64" s="373"/>
      <c r="H64" s="186"/>
      <c r="I64" s="279">
        <f>I62*(1-I60)</f>
        <v>0</v>
      </c>
      <c r="J64" s="373"/>
      <c r="K64" s="186"/>
      <c r="L64" s="279">
        <f>L62*(1-L60)</f>
        <v>0</v>
      </c>
      <c r="M64" s="364"/>
      <c r="N64" s="364"/>
      <c r="O64" s="364"/>
      <c r="P64" s="364"/>
      <c r="Q64" s="373"/>
      <c r="R64" s="137"/>
      <c r="S64" s="279">
        <f>S62*(1-S60)</f>
        <v>0</v>
      </c>
      <c r="T64" s="364"/>
      <c r="U64" s="364"/>
      <c r="V64" s="364"/>
      <c r="W64" s="364"/>
      <c r="X64" s="373"/>
      <c r="Y64" s="130"/>
      <c r="Z64" s="332">
        <f>Z62*(1-Z60)</f>
        <v>0</v>
      </c>
      <c r="AA64" s="364"/>
      <c r="AB64" s="364"/>
      <c r="AC64" s="373"/>
      <c r="AD64" s="130"/>
      <c r="AE64" s="131"/>
      <c r="AF64" s="143"/>
      <c r="AG64" s="143"/>
      <c r="AH64" s="217"/>
      <c r="AI64" s="217"/>
      <c r="AJ64" s="231"/>
      <c r="AK64" s="130"/>
      <c r="AL64" s="130"/>
      <c r="AM64" s="130"/>
      <c r="AN64" s="130"/>
      <c r="AO64" s="130"/>
      <c r="AP64" s="130"/>
      <c r="AQ64" s="143"/>
      <c r="AR64" s="130"/>
      <c r="AS64" s="130"/>
    </row>
    <row r="65" spans="1:44" ht="6" customHeight="1">
      <c r="A65" s="13"/>
      <c r="B65" s="183"/>
      <c r="C65" s="183"/>
      <c r="D65" s="226"/>
      <c r="E65" s="232"/>
      <c r="F65" s="232"/>
      <c r="G65" s="232"/>
      <c r="H65" s="232"/>
      <c r="I65" s="232"/>
      <c r="J65" s="232"/>
      <c r="K65" s="232"/>
      <c r="L65" s="224"/>
      <c r="M65" s="130"/>
      <c r="N65" s="130"/>
      <c r="O65" s="130"/>
      <c r="P65" s="130"/>
      <c r="Q65" s="130"/>
      <c r="R65" s="130"/>
      <c r="S65" s="130"/>
      <c r="T65" s="130"/>
      <c r="U65" s="130"/>
      <c r="V65" s="130"/>
      <c r="W65" s="130"/>
      <c r="X65" s="130"/>
      <c r="Y65" s="130"/>
      <c r="Z65" s="130"/>
      <c r="AA65" s="130"/>
      <c r="AB65" s="130"/>
      <c r="AC65" s="143"/>
      <c r="AD65" s="143"/>
      <c r="AE65" s="131"/>
      <c r="AF65" s="143"/>
      <c r="AG65" s="143"/>
      <c r="AH65" s="217"/>
      <c r="AI65" s="217"/>
      <c r="AJ65" s="130"/>
      <c r="AK65" s="233"/>
      <c r="AL65" s="130"/>
      <c r="AM65" s="130"/>
      <c r="AN65" s="130"/>
      <c r="AO65" s="130"/>
      <c r="AP65" s="130"/>
      <c r="AQ65" s="143"/>
      <c r="AR65" s="130"/>
    </row>
    <row r="66" spans="1:44" ht="22.5" customHeight="1">
      <c r="A66" s="13"/>
      <c r="B66" s="293" t="s">
        <v>44</v>
      </c>
      <c r="C66" s="361"/>
      <c r="D66" s="218"/>
      <c r="E66" s="288">
        <f>E64*E14</f>
        <v>0</v>
      </c>
      <c r="F66" s="364"/>
      <c r="G66" s="373"/>
      <c r="H66" s="234"/>
      <c r="I66" s="288">
        <f>IFERROR(I64*E14,"TBD")</f>
        <v>0</v>
      </c>
      <c r="J66" s="373"/>
      <c r="K66" s="234"/>
      <c r="L66" s="288">
        <f>IFERROR(L64*E14,"TBD")</f>
        <v>0</v>
      </c>
      <c r="M66" s="364"/>
      <c r="N66" s="364"/>
      <c r="O66" s="364"/>
      <c r="P66" s="364"/>
      <c r="Q66" s="373"/>
      <c r="R66" s="130"/>
      <c r="S66" s="288">
        <f>IFERROR(S64*$E$14,"TBD")</f>
        <v>0</v>
      </c>
      <c r="T66" s="364"/>
      <c r="U66" s="364"/>
      <c r="V66" s="364"/>
      <c r="W66" s="364"/>
      <c r="X66" s="373"/>
      <c r="Y66" s="130"/>
      <c r="Z66" s="290">
        <f>IFERROR(Z64*$E$14,"TBD")</f>
        <v>0</v>
      </c>
      <c r="AA66" s="364"/>
      <c r="AB66" s="364"/>
      <c r="AC66" s="373"/>
      <c r="AD66" s="130"/>
      <c r="AE66" s="131"/>
      <c r="AF66" s="191"/>
      <c r="AG66" s="191"/>
      <c r="AH66" s="217"/>
      <c r="AI66" s="217"/>
      <c r="AJ66" s="235"/>
      <c r="AK66" s="236"/>
      <c r="AL66" s="206"/>
      <c r="AM66" s="130"/>
      <c r="AN66" s="130"/>
      <c r="AO66" s="130"/>
      <c r="AP66" s="130"/>
      <c r="AQ66" s="143"/>
      <c r="AR66" s="130"/>
    </row>
    <row r="67" spans="1:44" ht="6.75" customHeight="1">
      <c r="A67" s="13"/>
      <c r="B67" s="217"/>
      <c r="C67" s="217"/>
      <c r="D67" s="217"/>
      <c r="E67" s="237"/>
      <c r="F67" s="237"/>
      <c r="G67" s="237"/>
      <c r="H67" s="237"/>
      <c r="I67" s="237"/>
      <c r="J67" s="237"/>
      <c r="K67" s="237"/>
      <c r="L67" s="237"/>
      <c r="M67" s="237"/>
      <c r="N67" s="237"/>
      <c r="O67" s="237"/>
      <c r="P67" s="237"/>
      <c r="Q67" s="130"/>
      <c r="R67" s="130"/>
      <c r="S67" s="130"/>
      <c r="T67" s="130"/>
      <c r="U67" s="130"/>
      <c r="V67" s="130"/>
      <c r="W67" s="130"/>
      <c r="X67" s="130"/>
      <c r="Y67" s="130"/>
      <c r="Z67" s="130"/>
      <c r="AA67" s="130"/>
      <c r="AB67" s="130"/>
      <c r="AC67" s="143"/>
      <c r="AD67" s="143"/>
      <c r="AE67" s="131"/>
      <c r="AF67" s="143"/>
      <c r="AG67" s="143"/>
      <c r="AH67" s="217"/>
      <c r="AI67" s="217"/>
      <c r="AJ67" s="236"/>
      <c r="AK67" s="130"/>
      <c r="AL67" s="130"/>
      <c r="AM67" s="130"/>
      <c r="AN67" s="130"/>
      <c r="AO67" s="130"/>
      <c r="AP67" s="130"/>
      <c r="AQ67" s="130"/>
      <c r="AR67" s="130"/>
    </row>
    <row r="68" spans="1:44" ht="21.75" customHeight="1">
      <c r="A68" s="13"/>
      <c r="B68" s="331" t="s">
        <v>45</v>
      </c>
      <c r="C68" s="361"/>
      <c r="D68" s="218"/>
      <c r="E68" s="284">
        <f>+E64</f>
        <v>0</v>
      </c>
      <c r="F68" s="364"/>
      <c r="G68" s="373"/>
      <c r="H68" s="200"/>
      <c r="I68" s="284">
        <f>+I66</f>
        <v>0</v>
      </c>
      <c r="J68" s="373"/>
      <c r="K68" s="200"/>
      <c r="L68" s="284">
        <f>+L66</f>
        <v>0</v>
      </c>
      <c r="M68" s="364"/>
      <c r="N68" s="364"/>
      <c r="O68" s="364"/>
      <c r="P68" s="364"/>
      <c r="Q68" s="373"/>
      <c r="R68" s="200"/>
      <c r="S68" s="284">
        <f>+S66</f>
        <v>0</v>
      </c>
      <c r="T68" s="364"/>
      <c r="U68" s="364"/>
      <c r="V68" s="364"/>
      <c r="W68" s="364"/>
      <c r="X68" s="373"/>
      <c r="Y68" s="130"/>
      <c r="Z68" s="284">
        <f>+Z66</f>
        <v>0</v>
      </c>
      <c r="AA68" s="364"/>
      <c r="AB68" s="364"/>
      <c r="AC68" s="373"/>
      <c r="AD68" s="130"/>
      <c r="AE68" s="131"/>
      <c r="AF68" s="238"/>
      <c r="AG68" s="238"/>
      <c r="AH68" s="217"/>
      <c r="AI68" s="217"/>
      <c r="AJ68" s="130"/>
      <c r="AK68" s="239"/>
      <c r="AL68" s="130"/>
      <c r="AM68" s="206"/>
      <c r="AN68" s="130"/>
      <c r="AO68" s="130"/>
      <c r="AP68" s="130"/>
      <c r="AQ68" s="143"/>
      <c r="AR68" s="143"/>
    </row>
    <row r="69" spans="1:44" ht="4.5" customHeight="1">
      <c r="A69" s="13"/>
      <c r="B69" s="130"/>
      <c r="C69" s="130"/>
      <c r="D69" s="130"/>
      <c r="E69" s="212"/>
      <c r="F69" s="212"/>
      <c r="G69" s="212"/>
      <c r="H69" s="212"/>
      <c r="I69" s="212"/>
      <c r="J69" s="212"/>
      <c r="K69" s="212"/>
      <c r="L69" s="212"/>
      <c r="M69" s="212"/>
      <c r="N69" s="212"/>
      <c r="O69" s="212"/>
      <c r="P69" s="212"/>
      <c r="Q69" s="130"/>
      <c r="R69" s="130"/>
      <c r="S69" s="130"/>
      <c r="T69" s="130"/>
      <c r="U69" s="130"/>
      <c r="V69" s="130"/>
      <c r="W69" s="130"/>
      <c r="X69" s="130"/>
      <c r="Y69" s="130"/>
      <c r="Z69" s="130"/>
      <c r="AA69" s="130"/>
      <c r="AB69" s="130"/>
      <c r="AC69" s="143"/>
      <c r="AD69" s="143"/>
      <c r="AE69" s="131"/>
      <c r="AF69" s="143"/>
      <c r="AG69" s="143"/>
      <c r="AH69" s="217"/>
      <c r="AI69" s="217"/>
      <c r="AJ69" s="130"/>
      <c r="AK69" s="130"/>
      <c r="AL69" s="130"/>
      <c r="AM69" s="130"/>
      <c r="AN69" s="130"/>
      <c r="AO69" s="130"/>
      <c r="AP69" s="130"/>
      <c r="AQ69" s="130"/>
      <c r="AR69" s="130"/>
    </row>
    <row r="70" spans="1:44" ht="21" hidden="1" customHeight="1">
      <c r="A70" s="13"/>
      <c r="B70" s="130"/>
      <c r="C70" s="130"/>
      <c r="D70" s="130"/>
      <c r="E70" s="294" t="s">
        <v>46</v>
      </c>
      <c r="F70" s="361"/>
      <c r="G70" s="361"/>
      <c r="H70" s="361"/>
      <c r="I70" s="361"/>
      <c r="J70" s="361"/>
      <c r="K70" s="361"/>
      <c r="L70" s="361"/>
      <c r="M70" s="361"/>
      <c r="N70" s="361"/>
      <c r="O70" s="361"/>
      <c r="P70" s="361"/>
      <c r="Q70" s="361"/>
      <c r="R70" s="361"/>
      <c r="S70" s="361"/>
      <c r="T70" s="361"/>
      <c r="U70" s="361"/>
      <c r="V70" s="361"/>
      <c r="W70" s="361"/>
      <c r="X70" s="361"/>
      <c r="Y70" s="361"/>
      <c r="Z70" s="361"/>
      <c r="AA70" s="361"/>
      <c r="AB70" s="361"/>
      <c r="AC70" s="382"/>
      <c r="AD70" s="382"/>
      <c r="AE70" s="131"/>
      <c r="AF70" s="240"/>
      <c r="AG70" s="240"/>
      <c r="AH70" s="217"/>
      <c r="AI70" s="217"/>
      <c r="AJ70" s="130"/>
      <c r="AK70" s="206"/>
      <c r="AL70" s="130"/>
      <c r="AM70" s="130"/>
      <c r="AN70" s="130"/>
      <c r="AO70" s="130"/>
      <c r="AP70" s="130"/>
      <c r="AQ70" s="130"/>
      <c r="AR70" s="130"/>
    </row>
    <row r="71" spans="1:44" ht="13.5" hidden="1" customHeight="1">
      <c r="A71" s="13"/>
      <c r="B71" s="130"/>
      <c r="C71" s="130"/>
      <c r="D71" s="130"/>
      <c r="E71" s="316"/>
      <c r="F71" s="361"/>
      <c r="G71" s="361"/>
      <c r="H71" s="361"/>
      <c r="I71" s="361"/>
      <c r="J71" s="361"/>
      <c r="K71" s="361"/>
      <c r="L71" s="361"/>
      <c r="M71" s="361"/>
      <c r="N71" s="361"/>
      <c r="O71" s="361"/>
      <c r="P71" s="361"/>
      <c r="Q71" s="361"/>
      <c r="R71" s="361"/>
      <c r="S71" s="361"/>
      <c r="T71" s="361"/>
      <c r="U71" s="361"/>
      <c r="V71" s="361"/>
      <c r="W71" s="361"/>
      <c r="X71" s="361"/>
      <c r="Y71" s="361"/>
      <c r="Z71" s="361"/>
      <c r="AA71" s="361"/>
      <c r="AB71" s="361"/>
      <c r="AC71" s="382"/>
      <c r="AD71" s="382"/>
      <c r="AE71" s="131"/>
      <c r="AF71" s="143"/>
      <c r="AG71" s="143"/>
      <c r="AH71" s="217"/>
      <c r="AI71" s="217"/>
      <c r="AJ71" s="130"/>
      <c r="AK71" s="206"/>
      <c r="AL71" s="241"/>
      <c r="AM71" s="130"/>
      <c r="AN71" s="130"/>
      <c r="AO71" s="130"/>
      <c r="AP71" s="130"/>
      <c r="AQ71" s="130"/>
      <c r="AR71" s="130"/>
    </row>
    <row r="72" spans="1:44" s="23" customFormat="1" ht="24.75" customHeight="1">
      <c r="A72" s="22"/>
      <c r="B72" s="242"/>
      <c r="C72" s="243"/>
      <c r="D72" s="243"/>
      <c r="E72" s="243" t="s">
        <v>47</v>
      </c>
      <c r="F72" s="243"/>
      <c r="G72" s="243"/>
      <c r="H72" s="243"/>
      <c r="I72" s="243"/>
      <c r="J72" s="243"/>
      <c r="K72" s="243"/>
      <c r="L72" s="243"/>
      <c r="M72" s="243"/>
      <c r="N72" s="243"/>
      <c r="O72" s="243"/>
      <c r="P72" s="243"/>
      <c r="Q72" s="243"/>
      <c r="R72" s="243"/>
      <c r="S72" s="242"/>
      <c r="T72" s="242"/>
      <c r="U72" s="242"/>
      <c r="V72" s="242"/>
      <c r="W72" s="242"/>
      <c r="X72" s="242"/>
      <c r="Y72" s="242"/>
      <c r="Z72" s="243"/>
      <c r="AA72" s="243"/>
      <c r="AB72" s="243"/>
      <c r="AC72" s="243"/>
      <c r="AD72" s="242"/>
      <c r="AE72" s="131"/>
      <c r="AF72" s="242"/>
      <c r="AG72" s="242"/>
      <c r="AH72" s="217"/>
      <c r="AI72" s="217"/>
      <c r="AJ72" s="206"/>
      <c r="AK72" s="206"/>
      <c r="AL72" s="206"/>
      <c r="AM72" s="242"/>
      <c r="AN72" s="242"/>
      <c r="AO72" s="242"/>
      <c r="AP72" s="242"/>
      <c r="AQ72" s="242"/>
      <c r="AR72" s="242"/>
    </row>
    <row r="73" spans="1:44" ht="34.5" customHeight="1">
      <c r="A73" s="13"/>
      <c r="B73" s="130"/>
      <c r="C73" s="130"/>
      <c r="D73" s="130"/>
      <c r="E73" s="296"/>
      <c r="F73" s="362"/>
      <c r="G73" s="362"/>
      <c r="H73" s="362"/>
      <c r="I73" s="362"/>
      <c r="J73" s="363"/>
      <c r="K73" s="244"/>
      <c r="L73" s="130"/>
      <c r="M73" s="130"/>
      <c r="N73" s="130"/>
      <c r="O73" s="130"/>
      <c r="P73" s="130"/>
      <c r="Q73" s="130"/>
      <c r="R73" s="130"/>
      <c r="S73" s="130"/>
      <c r="T73" s="130"/>
      <c r="U73" s="130"/>
      <c r="V73" s="130"/>
      <c r="W73" s="130"/>
      <c r="X73" s="130"/>
      <c r="Y73" s="130"/>
      <c r="Z73" s="130"/>
      <c r="AA73" s="130"/>
      <c r="AB73" s="130"/>
      <c r="AC73" s="143"/>
      <c r="AD73" s="143"/>
      <c r="AE73" s="131"/>
      <c r="AF73" s="143"/>
      <c r="AG73" s="143"/>
      <c r="AH73" s="143"/>
      <c r="AI73" s="143"/>
      <c r="AJ73" s="130"/>
      <c r="AK73" s="130"/>
      <c r="AL73" s="130"/>
      <c r="AM73" s="130"/>
      <c r="AN73" s="130"/>
      <c r="AO73" s="130"/>
      <c r="AP73" s="130"/>
      <c r="AQ73" s="130"/>
      <c r="AR73" s="130"/>
    </row>
    <row r="74" spans="1:44" ht="8.25" customHeight="1">
      <c r="A74" s="13"/>
      <c r="B74" s="130"/>
      <c r="C74" s="130"/>
      <c r="D74" s="130"/>
      <c r="E74" s="130"/>
      <c r="F74" s="130"/>
      <c r="G74" s="130"/>
      <c r="H74" s="130"/>
      <c r="I74" s="130"/>
      <c r="J74" s="130"/>
      <c r="K74" s="130"/>
      <c r="L74" s="130"/>
      <c r="M74" s="130"/>
      <c r="N74" s="130"/>
      <c r="O74" s="130"/>
      <c r="P74" s="130"/>
      <c r="Q74" s="245"/>
      <c r="R74" s="245"/>
      <c r="S74" s="130"/>
      <c r="T74" s="130"/>
      <c r="U74" s="130"/>
      <c r="V74" s="130"/>
      <c r="W74" s="130"/>
      <c r="X74" s="130"/>
      <c r="Y74" s="130"/>
      <c r="Z74" s="245"/>
      <c r="AA74" s="245"/>
      <c r="AB74" s="245"/>
      <c r="AC74" s="245"/>
      <c r="AD74" s="245"/>
      <c r="AE74" s="246"/>
      <c r="AF74" s="212"/>
      <c r="AG74" s="212"/>
      <c r="AH74" s="217"/>
      <c r="AI74" s="217"/>
      <c r="AJ74" s="130"/>
      <c r="AK74" s="130"/>
      <c r="AL74" s="206"/>
      <c r="AM74" s="130"/>
      <c r="AN74" s="130"/>
      <c r="AO74" s="130"/>
      <c r="AP74" s="130"/>
      <c r="AQ74" s="143"/>
      <c r="AR74" s="130"/>
    </row>
    <row r="75" spans="1:44" ht="23.25" customHeight="1">
      <c r="A75" s="13"/>
      <c r="B75" s="247" t="s">
        <v>48</v>
      </c>
      <c r="C75" s="248"/>
      <c r="D75" s="130"/>
      <c r="E75" s="249" t="s">
        <v>49</v>
      </c>
      <c r="F75" s="249"/>
      <c r="G75" s="249"/>
      <c r="H75" s="249"/>
      <c r="I75" s="249"/>
      <c r="J75" s="249"/>
      <c r="K75" s="249"/>
      <c r="L75" s="249"/>
      <c r="M75" s="249"/>
      <c r="N75" s="249"/>
      <c r="O75" s="249"/>
      <c r="P75" s="250"/>
      <c r="Q75" s="286"/>
      <c r="R75" s="383"/>
      <c r="S75" s="383"/>
      <c r="T75" s="383"/>
      <c r="U75" s="383"/>
      <c r="V75" s="383"/>
      <c r="W75" s="383"/>
      <c r="X75" s="130"/>
      <c r="Y75" s="130"/>
      <c r="Z75" s="251"/>
      <c r="AA75" s="251"/>
      <c r="AB75" s="251"/>
      <c r="AC75" s="251"/>
      <c r="AD75" s="251"/>
      <c r="AE75" s="246"/>
      <c r="AF75" s="212"/>
      <c r="AG75" s="212"/>
      <c r="AH75" s="217"/>
      <c r="AI75" s="217"/>
      <c r="AJ75" s="130"/>
      <c r="AK75" s="130"/>
      <c r="AL75" s="206"/>
      <c r="AM75" s="130"/>
      <c r="AN75" s="130"/>
      <c r="AO75" s="130"/>
      <c r="AP75" s="130"/>
      <c r="AQ75" s="143"/>
      <c r="AR75" s="130"/>
    </row>
    <row r="76" spans="1:44" ht="34.5" customHeight="1">
      <c r="A76" s="13"/>
      <c r="B76" s="130"/>
      <c r="C76" s="130"/>
      <c r="D76" s="130"/>
      <c r="E76" s="319"/>
      <c r="F76" s="362"/>
      <c r="G76" s="362"/>
      <c r="H76" s="362"/>
      <c r="I76" s="362"/>
      <c r="J76" s="363"/>
      <c r="K76" s="250"/>
      <c r="L76" s="369"/>
      <c r="M76" s="361"/>
      <c r="N76" s="361"/>
      <c r="O76" s="361"/>
      <c r="P76" s="361"/>
      <c r="Q76" s="361"/>
      <c r="R76" s="361"/>
      <c r="S76" s="361"/>
      <c r="T76" s="361"/>
      <c r="U76" s="361"/>
      <c r="V76" s="361"/>
      <c r="W76" s="361"/>
      <c r="X76" s="361"/>
      <c r="Y76" s="361"/>
      <c r="Z76" s="361"/>
      <c r="AA76" s="361"/>
      <c r="AB76" s="361"/>
      <c r="AC76" s="382"/>
      <c r="AD76" s="382"/>
      <c r="AE76" s="131"/>
      <c r="AF76" s="143"/>
      <c r="AG76" s="143"/>
      <c r="AH76" s="143"/>
      <c r="AI76" s="143"/>
      <c r="AJ76" s="130"/>
      <c r="AK76" s="130"/>
      <c r="AL76" s="130"/>
      <c r="AM76" s="130"/>
      <c r="AN76" s="130"/>
      <c r="AO76" s="130"/>
      <c r="AP76" s="130"/>
      <c r="AQ76" s="130"/>
      <c r="AR76" s="130"/>
    </row>
    <row r="77" spans="1:44" ht="15.75" customHeight="1">
      <c r="A77" s="134"/>
      <c r="B77" s="126"/>
      <c r="C77" s="378"/>
      <c r="D77" s="377"/>
      <c r="E77" s="377"/>
      <c r="F77" s="377"/>
      <c r="G77" s="377"/>
      <c r="H77" s="377"/>
      <c r="I77" s="377"/>
      <c r="J77" s="377"/>
      <c r="K77" s="377"/>
      <c r="L77" s="377"/>
      <c r="M77" s="377"/>
      <c r="N77" s="377"/>
      <c r="O77" s="377"/>
      <c r="P77" s="377"/>
      <c r="Q77" s="377"/>
      <c r="R77" s="377"/>
      <c r="S77" s="377"/>
      <c r="T77" s="377"/>
      <c r="U77" s="377"/>
      <c r="V77" s="377"/>
      <c r="W77" s="377"/>
      <c r="X77" s="377"/>
      <c r="Y77" s="377"/>
      <c r="Z77" s="377"/>
      <c r="AA77" s="377"/>
      <c r="AB77" s="377"/>
      <c r="AC77" s="377"/>
      <c r="AD77" s="377"/>
      <c r="AE77" s="378"/>
      <c r="AF77" s="143"/>
      <c r="AG77" s="143"/>
      <c r="AH77" s="143"/>
      <c r="AI77" s="143"/>
      <c r="AJ77" s="206"/>
      <c r="AK77" s="130"/>
      <c r="AL77" s="130"/>
      <c r="AM77" s="130"/>
      <c r="AN77" s="130"/>
      <c r="AO77" s="130"/>
      <c r="AP77" s="130"/>
      <c r="AQ77" s="130"/>
      <c r="AR77" s="130"/>
    </row>
    <row r="78" spans="1:44" ht="23.25" customHeight="1">
      <c r="A78" s="292" t="s">
        <v>50</v>
      </c>
      <c r="B78" s="358"/>
      <c r="C78" s="303"/>
      <c r="D78" s="358"/>
      <c r="E78" s="358"/>
      <c r="F78" s="358"/>
      <c r="G78" s="358"/>
      <c r="H78" s="358"/>
      <c r="I78" s="358"/>
      <c r="J78" s="358"/>
      <c r="K78" s="358"/>
      <c r="L78" s="358"/>
      <c r="M78" s="358"/>
      <c r="N78" s="358"/>
      <c r="O78" s="358"/>
      <c r="P78" s="358"/>
      <c r="Q78" s="358"/>
      <c r="R78" s="358"/>
      <c r="S78" s="358"/>
      <c r="T78" s="358"/>
      <c r="U78" s="358"/>
      <c r="V78" s="358"/>
      <c r="W78" s="358"/>
      <c r="X78" s="358"/>
      <c r="Y78" s="358"/>
      <c r="Z78" s="358"/>
      <c r="AA78" s="358"/>
      <c r="AB78" s="358"/>
      <c r="AC78" s="358"/>
      <c r="AD78" s="358"/>
      <c r="AE78" s="368"/>
      <c r="AF78" s="143"/>
      <c r="AG78" s="143"/>
      <c r="AH78" s="143"/>
      <c r="AI78" s="143"/>
      <c r="AJ78" s="206"/>
      <c r="AK78" s="130"/>
      <c r="AL78" s="130"/>
      <c r="AM78" s="130"/>
      <c r="AN78" s="130"/>
      <c r="AO78" s="130"/>
      <c r="AP78" s="130"/>
      <c r="AQ78" s="130"/>
      <c r="AR78" s="130"/>
    </row>
    <row r="79" spans="1:44" ht="24" customHeight="1">
      <c r="A79" s="384"/>
      <c r="B79" s="377"/>
      <c r="C79" s="377"/>
      <c r="D79" s="377"/>
      <c r="E79" s="377"/>
      <c r="F79" s="377"/>
      <c r="G79" s="377"/>
      <c r="H79" s="377"/>
      <c r="I79" s="377"/>
      <c r="J79" s="377"/>
      <c r="K79" s="377"/>
      <c r="L79" s="377"/>
      <c r="M79" s="377"/>
      <c r="N79" s="377"/>
      <c r="O79" s="377"/>
      <c r="P79" s="377"/>
      <c r="Q79" s="377"/>
      <c r="R79" s="377"/>
      <c r="S79" s="377"/>
      <c r="T79" s="377"/>
      <c r="U79" s="377"/>
      <c r="V79" s="377"/>
      <c r="W79" s="377"/>
      <c r="X79" s="377"/>
      <c r="Y79" s="377"/>
      <c r="Z79" s="377"/>
      <c r="AA79" s="377"/>
      <c r="AB79" s="377"/>
      <c r="AC79" s="377"/>
      <c r="AD79" s="377"/>
      <c r="AE79" s="378"/>
      <c r="AF79" s="143"/>
      <c r="AG79" s="143"/>
      <c r="AH79" s="143"/>
      <c r="AI79" s="143"/>
      <c r="AJ79" s="206"/>
      <c r="AK79" s="130"/>
      <c r="AL79" s="130"/>
      <c r="AM79" s="130"/>
      <c r="AN79" s="130"/>
      <c r="AO79" s="130"/>
      <c r="AP79" s="130"/>
      <c r="AQ79" s="130"/>
      <c r="AR79" s="130"/>
    </row>
    <row r="80" spans="1:44" ht="15" customHeight="1">
      <c r="A80" s="318"/>
      <c r="B80" s="358"/>
      <c r="C80" s="358"/>
      <c r="D80" s="358"/>
      <c r="E80" s="358"/>
      <c r="F80" s="358"/>
      <c r="G80" s="358"/>
      <c r="H80" s="358"/>
      <c r="I80" s="358"/>
      <c r="J80" s="358"/>
      <c r="K80" s="358"/>
      <c r="L80" s="358"/>
      <c r="M80" s="358"/>
      <c r="N80" s="358"/>
      <c r="O80" s="358"/>
      <c r="P80" s="358"/>
      <c r="Q80" s="358"/>
      <c r="R80" s="358"/>
      <c r="S80" s="358"/>
      <c r="T80" s="358"/>
      <c r="U80" s="358"/>
      <c r="V80" s="358"/>
      <c r="W80" s="358"/>
      <c r="X80" s="358"/>
      <c r="Y80" s="358"/>
      <c r="Z80" s="358"/>
      <c r="AA80" s="358"/>
      <c r="AB80" s="358"/>
      <c r="AC80" s="358"/>
      <c r="AD80" s="358"/>
      <c r="AE80" s="358"/>
      <c r="AF80" s="143"/>
      <c r="AG80" s="143"/>
      <c r="AH80" s="143"/>
      <c r="AI80" s="143"/>
      <c r="AJ80" s="252"/>
      <c r="AK80" s="252"/>
      <c r="AL80" s="252"/>
      <c r="AM80" s="252"/>
      <c r="AN80" s="130"/>
      <c r="AO80" s="130"/>
      <c r="AP80" s="130"/>
      <c r="AQ80" s="130"/>
      <c r="AR80" s="130"/>
    </row>
    <row r="81" spans="1:39" ht="136.5" customHeight="1">
      <c r="A81" s="361"/>
      <c r="B81" s="361"/>
      <c r="C81" s="361"/>
      <c r="D81" s="361"/>
      <c r="E81" s="361"/>
      <c r="F81" s="361"/>
      <c r="G81" s="361"/>
      <c r="H81" s="361"/>
      <c r="I81" s="361"/>
      <c r="J81" s="361"/>
      <c r="K81" s="361"/>
      <c r="L81" s="361"/>
      <c r="M81" s="361"/>
      <c r="N81" s="361"/>
      <c r="O81" s="361"/>
      <c r="P81" s="361"/>
      <c r="Q81" s="361"/>
      <c r="R81" s="361"/>
      <c r="S81" s="361"/>
      <c r="T81" s="361"/>
      <c r="U81" s="361"/>
      <c r="V81" s="361"/>
      <c r="W81" s="361"/>
      <c r="X81" s="361"/>
      <c r="Y81" s="361"/>
      <c r="Z81" s="361"/>
      <c r="AA81" s="361"/>
      <c r="AB81" s="361"/>
      <c r="AC81" s="382"/>
      <c r="AD81" s="382"/>
      <c r="AE81" s="382"/>
      <c r="AF81" s="143"/>
      <c r="AG81" s="143"/>
      <c r="AH81" s="143"/>
      <c r="AI81" s="143"/>
      <c r="AJ81" s="252"/>
      <c r="AK81" s="252"/>
      <c r="AL81" s="252"/>
      <c r="AM81" s="252"/>
    </row>
    <row r="82" spans="1:39" ht="15" customHeight="1">
      <c r="A82" s="130"/>
      <c r="B82" s="130"/>
      <c r="C82" s="130"/>
      <c r="D82" s="130"/>
      <c r="E82" s="130"/>
      <c r="F82" s="130"/>
      <c r="G82" s="130"/>
      <c r="H82" s="130"/>
      <c r="I82" s="130"/>
      <c r="J82" s="130"/>
      <c r="K82" s="130"/>
      <c r="L82" s="130"/>
      <c r="M82" s="130"/>
      <c r="N82" s="130"/>
      <c r="O82" s="130"/>
      <c r="P82" s="130"/>
      <c r="Q82" s="130"/>
      <c r="R82" s="130"/>
      <c r="S82" s="130"/>
      <c r="T82" s="130"/>
      <c r="U82" s="130"/>
      <c r="V82" s="130"/>
      <c r="W82" s="130"/>
      <c r="X82" s="130"/>
      <c r="Y82" s="130"/>
      <c r="Z82" s="130"/>
      <c r="AA82" s="130"/>
      <c r="AB82" s="130"/>
      <c r="AC82" s="143"/>
      <c r="AD82" s="143"/>
      <c r="AE82" s="143"/>
      <c r="AF82" s="143"/>
      <c r="AG82" s="143"/>
      <c r="AH82" s="143"/>
      <c r="AI82" s="143"/>
      <c r="AJ82" s="130"/>
      <c r="AK82" s="130"/>
      <c r="AL82" s="130"/>
      <c r="AM82" s="130"/>
    </row>
  </sheetData>
  <mergeCells count="137">
    <mergeCell ref="C77:AE77"/>
    <mergeCell ref="E6:J6"/>
    <mergeCell ref="A52:AE52"/>
    <mergeCell ref="H23:Q23"/>
    <mergeCell ref="E27:G27"/>
    <mergeCell ref="E18:Q18"/>
    <mergeCell ref="L60:Q60"/>
    <mergeCell ref="H43:Q43"/>
    <mergeCell ref="B8:C8"/>
    <mergeCell ref="V42:AB42"/>
    <mergeCell ref="S64:X64"/>
    <mergeCell ref="E25:G25"/>
    <mergeCell ref="E7:J7"/>
    <mergeCell ref="I68:J68"/>
    <mergeCell ref="H41:Q41"/>
    <mergeCell ref="E66:G66"/>
    <mergeCell ref="V20:AB20"/>
    <mergeCell ref="H25:Q25"/>
    <mergeCell ref="V34:AB34"/>
    <mergeCell ref="E68:G68"/>
    <mergeCell ref="B68:C68"/>
    <mergeCell ref="Z62:AC62"/>
    <mergeCell ref="A11:C11"/>
    <mergeCell ref="E39:G39"/>
    <mergeCell ref="A80:AE81"/>
    <mergeCell ref="E76:J76"/>
    <mergeCell ref="E22:G22"/>
    <mergeCell ref="I62:J62"/>
    <mergeCell ref="E37:G37"/>
    <mergeCell ref="H34:Q34"/>
    <mergeCell ref="E9:J10"/>
    <mergeCell ref="H39:Q39"/>
    <mergeCell ref="S60:X60"/>
    <mergeCell ref="E21:G21"/>
    <mergeCell ref="V44:AB44"/>
    <mergeCell ref="I64:J64"/>
    <mergeCell ref="E62:G62"/>
    <mergeCell ref="H36:Q36"/>
    <mergeCell ref="V40:AB40"/>
    <mergeCell ref="E23:G23"/>
    <mergeCell ref="E64:G64"/>
    <mergeCell ref="I50:J50"/>
    <mergeCell ref="B12:D12"/>
    <mergeCell ref="H28:Q28"/>
    <mergeCell ref="B62:C62"/>
    <mergeCell ref="H37:Q37"/>
    <mergeCell ref="E13:J13"/>
    <mergeCell ref="Z60:AC60"/>
    <mergeCell ref="C78:AE79"/>
    <mergeCell ref="E32:G32"/>
    <mergeCell ref="V38:AB38"/>
    <mergeCell ref="E41:G41"/>
    <mergeCell ref="A55:N55"/>
    <mergeCell ref="E2:L2"/>
    <mergeCell ref="E43:G43"/>
    <mergeCell ref="K47:Q47"/>
    <mergeCell ref="A16:AB16"/>
    <mergeCell ref="E24:G24"/>
    <mergeCell ref="B6:C6"/>
    <mergeCell ref="E33:G33"/>
    <mergeCell ref="E14:J14"/>
    <mergeCell ref="L66:Q66"/>
    <mergeCell ref="Z68:AC68"/>
    <mergeCell ref="I60:J60"/>
    <mergeCell ref="E47:I47"/>
    <mergeCell ref="H32:Q32"/>
    <mergeCell ref="V41:AB41"/>
    <mergeCell ref="L68:Q68"/>
    <mergeCell ref="B54:C54"/>
    <mergeCell ref="E19:G19"/>
    <mergeCell ref="E34:G34"/>
    <mergeCell ref="B56:C56"/>
    <mergeCell ref="A78:B79"/>
    <mergeCell ref="B64:C64"/>
    <mergeCell ref="S62:X62"/>
    <mergeCell ref="E70:AD70"/>
    <mergeCell ref="L12:X14"/>
    <mergeCell ref="V39:AB39"/>
    <mergeCell ref="E8:J8"/>
    <mergeCell ref="E35:G35"/>
    <mergeCell ref="E73:J73"/>
    <mergeCell ref="E44:G44"/>
    <mergeCell ref="E54:AD54"/>
    <mergeCell ref="V36:AB36"/>
    <mergeCell ref="E20:G20"/>
    <mergeCell ref="E28:G28"/>
    <mergeCell ref="H27:Q27"/>
    <mergeCell ref="E60:G60"/>
    <mergeCell ref="E56:AD56"/>
    <mergeCell ref="B66:C66"/>
    <mergeCell ref="S66:X66"/>
    <mergeCell ref="E30:G30"/>
    <mergeCell ref="H33:Q33"/>
    <mergeCell ref="H42:Q42"/>
    <mergeCell ref="V37:AB37"/>
    <mergeCell ref="H35:Q35"/>
    <mergeCell ref="A4:AE4"/>
    <mergeCell ref="H30:Q30"/>
    <mergeCell ref="Q75:W75"/>
    <mergeCell ref="V43:AB43"/>
    <mergeCell ref="E26:G26"/>
    <mergeCell ref="B14:C14"/>
    <mergeCell ref="H29:Q29"/>
    <mergeCell ref="I66:J66"/>
    <mergeCell ref="H38:Q38"/>
    <mergeCell ref="V33:AB33"/>
    <mergeCell ref="H44:Q44"/>
    <mergeCell ref="Z66:AC66"/>
    <mergeCell ref="H31:Q31"/>
    <mergeCell ref="H40:Q40"/>
    <mergeCell ref="V35:AB35"/>
    <mergeCell ref="H21:Q21"/>
    <mergeCell ref="L6:X7"/>
    <mergeCell ref="V19:AB19"/>
    <mergeCell ref="E42:G42"/>
    <mergeCell ref="L8:X11"/>
    <mergeCell ref="H20:Q20"/>
    <mergeCell ref="H24:Q24"/>
    <mergeCell ref="E71:AD71"/>
    <mergeCell ref="B58:C58"/>
    <mergeCell ref="L76:AD76"/>
    <mergeCell ref="C46:X46"/>
    <mergeCell ref="H22:Q22"/>
    <mergeCell ref="L62:Q62"/>
    <mergeCell ref="E12:I12"/>
    <mergeCell ref="H19:Q19"/>
    <mergeCell ref="E58:AD58"/>
    <mergeCell ref="E31:G31"/>
    <mergeCell ref="E40:G40"/>
    <mergeCell ref="L64:Q64"/>
    <mergeCell ref="S68:X68"/>
    <mergeCell ref="E36:G36"/>
    <mergeCell ref="H26:Q26"/>
    <mergeCell ref="B60:C60"/>
    <mergeCell ref="Z64:AC64"/>
    <mergeCell ref="E29:G29"/>
    <mergeCell ref="E38:G38"/>
  </mergeCells>
  <conditionalFormatting sqref="E75:F75">
    <cfRule type="expression" dxfId="46" priority="3">
      <formula>#REF!="50% Expense Factor"</formula>
    </cfRule>
    <cfRule type="expression" dxfId="45" priority="4">
      <formula>OR($E$54="Profit and Loss", $E$54 = "50% Expense Factor")</formula>
    </cfRule>
    <cfRule type="expression" dxfId="44" priority="5">
      <formula>#REF!="Personal"</formula>
    </cfRule>
  </conditionalFormatting>
  <conditionalFormatting sqref="R60">
    <cfRule type="expression" dxfId="43" priority="6">
      <formula>$L$60="N/A"</formula>
    </cfRule>
  </conditionalFormatting>
  <conditionalFormatting sqref="E54:F54">
    <cfRule type="expression" dxfId="42" priority="7">
      <formula>#REF!="Personal"</formula>
    </cfRule>
    <cfRule type="expression" dxfId="41" priority="8">
      <formula>#REF!="Personal"</formula>
    </cfRule>
  </conditionalFormatting>
  <conditionalFormatting sqref="I49:AB49">
    <cfRule type="expression" dxfId="40" priority="9">
      <formula>#REF!="FHA"</formula>
    </cfRule>
  </conditionalFormatting>
  <conditionalFormatting sqref="C17:F17">
    <cfRule type="expression" dxfId="39" priority="10">
      <formula>#REF!=""</formula>
    </cfRule>
  </conditionalFormatting>
  <dataValidations count="3">
    <dataValidation type="list" allowBlank="1" showInputMessage="1" showErrorMessage="1" sqref="E54:F54" xr:uid="{00000000-0002-0000-0100-000000000000}">
      <formula1>"20% Expense Factor,50% Expense Factor,70% Expense Factor,CPA Expense Factor,UW Expense Factor"</formula1>
      <formula2>0</formula2>
    </dataValidation>
    <dataValidation type="decimal" allowBlank="1" showInputMessage="1" showErrorMessage="1" sqref="N3:W3 AA3" xr:uid="{00000000-0002-0000-0100-000001000000}">
      <formula1>0</formula1>
      <formula2>1</formula2>
    </dataValidation>
    <dataValidation type="list" sqref="E12" xr:uid="{00000000-0002-0000-0100-000002000000}">
      <formula1>"12,24"</formula1>
    </dataValidation>
  </dataValidations>
  <printOptions horizontalCentered="1"/>
  <pageMargins left="0.25" right="0.25" top="0.5" bottom="0.5" header="0.511811023622047" footer="0.511811023622047"/>
  <pageSetup scale="57"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7">
    <pageSetUpPr fitToPage="1"/>
  </sheetPr>
  <dimension ref="A1:AB158"/>
  <sheetViews>
    <sheetView showGridLines="0" zoomScale="80" zoomScaleNormal="80" workbookViewId="0">
      <selection activeCell="F2" sqref="F2"/>
    </sheetView>
  </sheetViews>
  <sheetFormatPr defaultColWidth="9.42578125" defaultRowHeight="15"/>
  <cols>
    <col min="1" max="1" width="15.5703125" style="24" customWidth="1"/>
    <col min="2" max="2" width="2.42578125" customWidth="1"/>
    <col min="3" max="3" width="7.42578125" customWidth="1"/>
    <col min="4" max="4" width="1.28515625" customWidth="1"/>
    <col min="5" max="5" width="22.7109375" customWidth="1"/>
    <col min="6" max="6" width="18.7109375" customWidth="1"/>
    <col min="7" max="7" width="14.85546875" customWidth="1"/>
    <col min="8" max="8" width="16.85546875" customWidth="1"/>
    <col min="9" max="14" width="14.42578125" customWidth="1"/>
    <col min="15" max="15" width="48.42578125" customWidth="1"/>
    <col min="16" max="16" width="14.42578125" customWidth="1"/>
    <col min="17" max="17" width="19" customWidth="1"/>
    <col min="18" max="18" width="4" customWidth="1"/>
  </cols>
  <sheetData>
    <row r="1" spans="1:28" ht="15" customHeight="1">
      <c r="A1" s="253">
        <f>IF(A2&lt;=12, 12, 24)</f>
        <v>12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130"/>
      <c r="W1" s="130"/>
      <c r="X1" s="130"/>
      <c r="Y1" s="130"/>
      <c r="Z1" s="130"/>
      <c r="AA1" s="130"/>
      <c r="AB1" s="130"/>
    </row>
    <row r="2" spans="1:28" ht="54.75" customHeight="1">
      <c r="A2" s="253">
        <f>MAX(A4, A34, A67, A96, A125, A143)</f>
        <v>0</v>
      </c>
      <c r="B2" s="130"/>
      <c r="C2" s="130"/>
      <c r="D2" s="130"/>
      <c r="E2" s="254" t="s">
        <v>51</v>
      </c>
      <c r="F2" s="255">
        <v>4</v>
      </c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130"/>
      <c r="S2" s="130"/>
      <c r="T2" s="130"/>
      <c r="U2" s="130"/>
      <c r="V2" s="130"/>
      <c r="W2" s="130"/>
      <c r="X2" s="130"/>
      <c r="Y2" s="130"/>
      <c r="Z2" s="130"/>
      <c r="AA2" s="130"/>
      <c r="AB2" s="130"/>
    </row>
    <row r="3" spans="1:28" ht="15.75" customHeight="1">
      <c r="A3" s="253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30"/>
      <c r="W3" s="130"/>
      <c r="X3" s="130"/>
      <c r="Y3" s="130"/>
      <c r="Z3" s="130"/>
      <c r="AA3" s="130"/>
      <c r="AB3" s="130">
        <v>12</v>
      </c>
    </row>
    <row r="4" spans="1:28" ht="23.25" customHeight="1">
      <c r="A4" s="253">
        <f>COUNT(F8:F31,#REF!)</f>
        <v>0</v>
      </c>
      <c r="B4" s="130"/>
      <c r="C4" s="334" t="s">
        <v>52</v>
      </c>
      <c r="D4" s="130"/>
      <c r="E4" s="353" t="s">
        <v>53</v>
      </c>
      <c r="F4" s="359"/>
      <c r="G4" s="359"/>
      <c r="H4" s="359"/>
      <c r="I4" s="359"/>
      <c r="J4" s="359"/>
      <c r="K4" s="359"/>
      <c r="L4" s="359"/>
      <c r="M4" s="359"/>
      <c r="N4" s="359"/>
      <c r="O4" s="359"/>
      <c r="P4" s="359"/>
      <c r="Q4" s="360"/>
      <c r="R4" s="130"/>
      <c r="S4" s="130"/>
      <c r="T4" s="130"/>
      <c r="U4" s="130"/>
      <c r="V4" s="130"/>
      <c r="W4" s="130"/>
      <c r="X4" s="130"/>
      <c r="Y4" s="130"/>
      <c r="Z4" s="130"/>
      <c r="AA4" s="130"/>
      <c r="AB4" s="130">
        <v>24</v>
      </c>
    </row>
    <row r="5" spans="1:28" ht="21" customHeight="1">
      <c r="A5" s="253"/>
      <c r="B5" s="130"/>
      <c r="C5" s="385"/>
      <c r="D5" s="130"/>
      <c r="E5" s="338" t="s">
        <v>54</v>
      </c>
      <c r="F5" s="361"/>
      <c r="G5" s="351"/>
      <c r="H5" s="386"/>
      <c r="I5" s="344"/>
      <c r="J5" s="387"/>
      <c r="K5" s="387"/>
      <c r="L5" s="387"/>
      <c r="M5" s="387"/>
      <c r="N5" s="387"/>
      <c r="O5" s="387"/>
      <c r="P5" s="387"/>
      <c r="Q5" s="388"/>
      <c r="R5" s="130"/>
      <c r="S5" s="130"/>
      <c r="T5" s="130"/>
      <c r="U5" s="130"/>
      <c r="V5" s="130"/>
      <c r="W5" s="130"/>
      <c r="X5" s="130"/>
      <c r="Y5" s="130"/>
      <c r="Z5" s="130"/>
      <c r="AA5" s="130"/>
      <c r="AB5" s="130"/>
    </row>
    <row r="6" spans="1:28" ht="18.75" customHeight="1">
      <c r="A6" s="253"/>
      <c r="B6" s="130"/>
      <c r="C6" s="385"/>
      <c r="D6" s="130"/>
      <c r="E6" s="347" t="s">
        <v>55</v>
      </c>
      <c r="F6" s="345" t="s">
        <v>56</v>
      </c>
      <c r="G6" s="346" t="s">
        <v>57</v>
      </c>
      <c r="H6" s="359"/>
      <c r="I6" s="359"/>
      <c r="J6" s="359"/>
      <c r="K6" s="359"/>
      <c r="L6" s="359"/>
      <c r="M6" s="359"/>
      <c r="N6" s="359"/>
      <c r="O6" s="359"/>
      <c r="P6" s="389"/>
      <c r="Q6" s="348" t="s">
        <v>58</v>
      </c>
      <c r="R6" s="130"/>
      <c r="S6" s="130"/>
      <c r="T6" s="130"/>
      <c r="U6" s="130"/>
      <c r="V6" s="130"/>
      <c r="W6" s="130"/>
      <c r="X6" s="130"/>
      <c r="Y6" s="130"/>
      <c r="Z6" s="130"/>
      <c r="AA6" s="130"/>
      <c r="AB6" s="130"/>
    </row>
    <row r="7" spans="1:28" ht="15.75" customHeight="1">
      <c r="A7" s="253"/>
      <c r="B7" s="130"/>
      <c r="C7" s="385"/>
      <c r="D7" s="130"/>
      <c r="E7" s="390"/>
      <c r="F7" s="391"/>
      <c r="G7" s="25" t="s">
        <v>59</v>
      </c>
      <c r="H7" s="26" t="s">
        <v>60</v>
      </c>
      <c r="I7" s="26" t="s">
        <v>61</v>
      </c>
      <c r="J7" s="26" t="s">
        <v>62</v>
      </c>
      <c r="K7" s="26" t="s">
        <v>63</v>
      </c>
      <c r="L7" s="26" t="s">
        <v>64</v>
      </c>
      <c r="M7" s="26" t="s">
        <v>65</v>
      </c>
      <c r="N7" s="26" t="s">
        <v>66</v>
      </c>
      <c r="O7" s="27" t="s">
        <v>67</v>
      </c>
      <c r="P7" s="28" t="s">
        <v>68</v>
      </c>
      <c r="Q7" s="392"/>
      <c r="R7" s="130"/>
      <c r="S7" s="130"/>
      <c r="T7" s="130"/>
      <c r="U7" s="130"/>
      <c r="V7" s="130"/>
      <c r="W7" s="130"/>
      <c r="X7" s="130"/>
      <c r="Y7" s="130"/>
      <c r="Z7" s="130"/>
      <c r="AA7" s="130"/>
      <c r="AB7" s="130"/>
    </row>
    <row r="8" spans="1:28" ht="15.75" customHeight="1">
      <c r="A8" s="253" t="s">
        <v>69</v>
      </c>
      <c r="B8" s="130"/>
      <c r="C8" s="385"/>
      <c r="D8" s="130"/>
      <c r="E8" s="29"/>
      <c r="F8" s="30"/>
      <c r="G8" s="256"/>
      <c r="H8" s="256"/>
      <c r="I8" s="257"/>
      <c r="J8" s="257"/>
      <c r="K8" s="257"/>
      <c r="L8" s="257" t="s">
        <v>69</v>
      </c>
      <c r="M8" s="257"/>
      <c r="N8" s="257"/>
      <c r="O8" s="31"/>
      <c r="P8" s="32">
        <f>SUM(G8:N8)</f>
        <v>0</v>
      </c>
      <c r="Q8" s="33">
        <f>F8-SUM(G8:N8)</f>
        <v>0</v>
      </c>
      <c r="R8" s="130"/>
      <c r="S8" s="130"/>
      <c r="T8" s="130"/>
      <c r="U8" s="130"/>
      <c r="V8" s="130"/>
      <c r="W8" s="130"/>
      <c r="X8" s="130"/>
      <c r="Y8" s="130"/>
      <c r="Z8" s="130"/>
      <c r="AA8" s="130"/>
      <c r="AB8" s="130"/>
    </row>
    <row r="9" spans="1:28" ht="15.75" customHeight="1">
      <c r="A9" s="253"/>
      <c r="B9" s="130"/>
      <c r="C9" s="385"/>
      <c r="D9" s="130"/>
      <c r="E9" s="29"/>
      <c r="F9" s="30"/>
      <c r="G9" s="256"/>
      <c r="H9" s="256"/>
      <c r="I9" s="258"/>
      <c r="J9" s="258"/>
      <c r="K9" s="258"/>
      <c r="L9" s="258" t="s">
        <v>69</v>
      </c>
      <c r="M9" s="258"/>
      <c r="N9" s="258"/>
      <c r="O9" s="34"/>
      <c r="P9" s="32">
        <f>SUM(G9:N9)</f>
        <v>0</v>
      </c>
      <c r="Q9" s="33">
        <f>F9-SUM(G9:N9)</f>
        <v>0</v>
      </c>
      <c r="R9" s="130"/>
      <c r="S9" s="130"/>
      <c r="T9" s="130"/>
      <c r="U9" s="130"/>
      <c r="V9" s="130"/>
      <c r="W9" s="130"/>
      <c r="X9" s="130"/>
      <c r="Y9" s="130"/>
      <c r="Z9" s="130"/>
      <c r="AA9" s="130"/>
      <c r="AB9" s="130"/>
    </row>
    <row r="10" spans="1:28" ht="15.75" customHeight="1">
      <c r="A10" s="253"/>
      <c r="B10" s="130"/>
      <c r="C10" s="385"/>
      <c r="D10" s="130"/>
      <c r="E10" s="29"/>
      <c r="F10" s="30"/>
      <c r="G10" s="256"/>
      <c r="H10" s="256"/>
      <c r="I10" s="258"/>
      <c r="J10" s="258"/>
      <c r="K10" s="258"/>
      <c r="L10" s="258" t="s">
        <v>69</v>
      </c>
      <c r="M10" s="258"/>
      <c r="N10" s="258"/>
      <c r="O10" s="34"/>
      <c r="P10" s="32">
        <f>SUM(G10:N10)</f>
        <v>0</v>
      </c>
      <c r="Q10" s="33">
        <f>F10-SUM(G10:N10)</f>
        <v>0</v>
      </c>
      <c r="R10" s="130"/>
      <c r="S10" s="130"/>
      <c r="T10" s="130"/>
      <c r="U10" s="130"/>
      <c r="V10" s="130"/>
      <c r="W10" s="130"/>
      <c r="X10" s="130"/>
      <c r="Y10" s="130"/>
      <c r="Z10" s="130"/>
      <c r="AA10" s="130"/>
      <c r="AB10" s="130"/>
    </row>
    <row r="11" spans="1:28" ht="15.75" customHeight="1">
      <c r="A11" s="253"/>
      <c r="B11" s="130"/>
      <c r="C11" s="385"/>
      <c r="D11" s="130"/>
      <c r="E11" s="29"/>
      <c r="F11" s="30"/>
      <c r="G11" s="256"/>
      <c r="H11" s="256"/>
      <c r="I11" s="258"/>
      <c r="J11" s="258"/>
      <c r="K11" s="258"/>
      <c r="L11" s="258" t="s">
        <v>69</v>
      </c>
      <c r="M11" s="258"/>
      <c r="N11" s="258"/>
      <c r="O11" s="34"/>
      <c r="P11" s="32">
        <f>SUM(G11:N11)</f>
        <v>0</v>
      </c>
      <c r="Q11" s="33">
        <f>F11-SUM(G11:N11)</f>
        <v>0</v>
      </c>
      <c r="R11" s="130"/>
      <c r="S11" s="130"/>
      <c r="T11" s="130"/>
      <c r="U11" s="130"/>
      <c r="V11" s="130"/>
      <c r="W11" s="130"/>
      <c r="X11" s="130"/>
      <c r="Y11" s="130"/>
      <c r="Z11" s="130"/>
      <c r="AA11" s="130"/>
      <c r="AB11" s="130"/>
    </row>
    <row r="12" spans="1:28" ht="15.75" customHeight="1">
      <c r="A12" s="253"/>
      <c r="B12" s="130"/>
      <c r="C12" s="385"/>
      <c r="D12" s="130"/>
      <c r="E12" s="29"/>
      <c r="F12" s="30"/>
      <c r="G12" s="256"/>
      <c r="H12" s="256"/>
      <c r="I12" s="258"/>
      <c r="J12" s="258"/>
      <c r="K12" s="258"/>
      <c r="L12" s="258" t="s">
        <v>69</v>
      </c>
      <c r="M12" s="258"/>
      <c r="N12" s="258"/>
      <c r="O12" s="34"/>
      <c r="P12" s="32">
        <f>SUM(G12:N12)</f>
        <v>0</v>
      </c>
      <c r="Q12" s="33">
        <f>F12-SUM(G12:N12)</f>
        <v>0</v>
      </c>
      <c r="R12" s="130"/>
      <c r="S12" s="130"/>
      <c r="T12" s="130"/>
      <c r="U12" s="130"/>
      <c r="V12" s="130"/>
      <c r="W12" s="130"/>
      <c r="X12" s="130"/>
      <c r="Y12" s="130"/>
      <c r="Z12" s="130"/>
      <c r="AA12" s="130"/>
      <c r="AB12" s="130"/>
    </row>
    <row r="13" spans="1:28" ht="15.75" customHeight="1">
      <c r="A13" s="253"/>
      <c r="B13" s="130"/>
      <c r="C13" s="385"/>
      <c r="D13" s="130"/>
      <c r="E13" s="29"/>
      <c r="F13" s="30"/>
      <c r="G13" s="256"/>
      <c r="H13" s="256"/>
      <c r="I13" s="258"/>
      <c r="J13" s="258"/>
      <c r="K13" s="258"/>
      <c r="L13" s="258" t="s">
        <v>69</v>
      </c>
      <c r="M13" s="258"/>
      <c r="N13" s="258"/>
      <c r="O13" s="34"/>
      <c r="P13" s="32">
        <f>SUM(G13:N13)</f>
        <v>0</v>
      </c>
      <c r="Q13" s="33">
        <f>F13-SUM(G13:N13)</f>
        <v>0</v>
      </c>
      <c r="R13" s="130"/>
      <c r="S13" s="130"/>
      <c r="T13" s="130"/>
      <c r="U13" s="130"/>
      <c r="V13" s="130"/>
      <c r="W13" s="130"/>
      <c r="X13" s="130"/>
      <c r="Y13" s="130"/>
      <c r="Z13" s="130"/>
      <c r="AA13" s="130"/>
      <c r="AB13" s="130"/>
    </row>
    <row r="14" spans="1:28" ht="15.75" customHeight="1">
      <c r="A14" s="253"/>
      <c r="B14" s="130"/>
      <c r="C14" s="385"/>
      <c r="D14" s="130"/>
      <c r="E14" s="29"/>
      <c r="F14" s="30"/>
      <c r="G14" s="256"/>
      <c r="H14" s="256"/>
      <c r="I14" s="258"/>
      <c r="J14" s="258"/>
      <c r="K14" s="258"/>
      <c r="L14" s="258" t="s">
        <v>69</v>
      </c>
      <c r="M14" s="258"/>
      <c r="N14" s="258"/>
      <c r="O14" s="34"/>
      <c r="P14" s="32">
        <f>SUM(G14:N14)</f>
        <v>0</v>
      </c>
      <c r="Q14" s="33">
        <f>F14-SUM(G14:N14)</f>
        <v>0</v>
      </c>
      <c r="R14" s="130"/>
      <c r="S14" s="130"/>
      <c r="T14" s="130"/>
      <c r="U14" s="130"/>
      <c r="V14" s="130"/>
      <c r="W14" s="130"/>
      <c r="X14" s="130"/>
      <c r="Y14" s="130"/>
      <c r="Z14" s="130"/>
      <c r="AA14" s="130"/>
      <c r="AB14" s="130"/>
    </row>
    <row r="15" spans="1:28" ht="15.75" customHeight="1">
      <c r="A15" s="253"/>
      <c r="B15" s="130"/>
      <c r="C15" s="385"/>
      <c r="D15" s="130"/>
      <c r="E15" s="29"/>
      <c r="F15" s="30"/>
      <c r="G15" s="256"/>
      <c r="H15" s="256"/>
      <c r="I15" s="258"/>
      <c r="J15" s="258"/>
      <c r="K15" s="258"/>
      <c r="L15" s="258" t="s">
        <v>69</v>
      </c>
      <c r="M15" s="258"/>
      <c r="N15" s="258"/>
      <c r="O15" s="34"/>
      <c r="P15" s="32">
        <f>SUM(G15:N15)</f>
        <v>0</v>
      </c>
      <c r="Q15" s="33">
        <f>F15-SUM(G15:N15)</f>
        <v>0</v>
      </c>
      <c r="R15" s="130"/>
      <c r="S15" s="130"/>
      <c r="T15" s="130"/>
      <c r="U15" s="130"/>
      <c r="V15" s="130"/>
      <c r="W15" s="130"/>
      <c r="X15" s="130"/>
      <c r="Y15" s="130"/>
      <c r="Z15" s="130"/>
      <c r="AA15" s="130"/>
      <c r="AB15" s="130"/>
    </row>
    <row r="16" spans="1:28" ht="15.75" customHeight="1">
      <c r="A16" s="253"/>
      <c r="B16" s="130"/>
      <c r="C16" s="385"/>
      <c r="D16" s="130"/>
      <c r="E16" s="29"/>
      <c r="F16" s="30"/>
      <c r="G16" s="256"/>
      <c r="H16" s="256"/>
      <c r="I16" s="258"/>
      <c r="J16" s="258"/>
      <c r="K16" s="258"/>
      <c r="L16" s="258" t="s">
        <v>69</v>
      </c>
      <c r="M16" s="258"/>
      <c r="N16" s="258"/>
      <c r="O16" s="34"/>
      <c r="P16" s="32">
        <f>SUM(G16:N16)</f>
        <v>0</v>
      </c>
      <c r="Q16" s="33">
        <f>F16-SUM(G16:N16)</f>
        <v>0</v>
      </c>
      <c r="R16" s="130"/>
      <c r="S16" s="130"/>
      <c r="T16" s="130"/>
      <c r="U16" s="130"/>
      <c r="V16" s="130"/>
      <c r="W16" s="130"/>
      <c r="X16" s="130"/>
      <c r="Y16" s="130"/>
      <c r="Z16" s="130"/>
      <c r="AA16" s="130"/>
      <c r="AB16" s="130"/>
    </row>
    <row r="17" spans="3:19" ht="15.75" customHeight="1">
      <c r="C17" s="385"/>
      <c r="D17" s="130"/>
      <c r="E17" s="29"/>
      <c r="F17" s="30"/>
      <c r="G17" s="256"/>
      <c r="H17" s="256"/>
      <c r="I17" s="258"/>
      <c r="J17" s="258"/>
      <c r="K17" s="258"/>
      <c r="L17" s="258" t="s">
        <v>69</v>
      </c>
      <c r="M17" s="258"/>
      <c r="N17" s="258"/>
      <c r="O17" s="34"/>
      <c r="P17" s="32">
        <f>SUM(G17:N17)</f>
        <v>0</v>
      </c>
      <c r="Q17" s="33">
        <f>F17-SUM(G17:N17)</f>
        <v>0</v>
      </c>
      <c r="R17" s="130"/>
      <c r="S17" s="130"/>
    </row>
    <row r="18" spans="3:19" ht="15.75" customHeight="1">
      <c r="C18" s="385"/>
      <c r="D18" s="130"/>
      <c r="E18" s="29"/>
      <c r="F18" s="30"/>
      <c r="G18" s="256"/>
      <c r="H18" s="256"/>
      <c r="I18" s="258"/>
      <c r="J18" s="258"/>
      <c r="K18" s="258"/>
      <c r="L18" s="258" t="s">
        <v>69</v>
      </c>
      <c r="M18" s="258"/>
      <c r="N18" s="258"/>
      <c r="O18" s="34"/>
      <c r="P18" s="32">
        <f>SUM(G18:N18)</f>
        <v>0</v>
      </c>
      <c r="Q18" s="33">
        <f>F18-SUM(G18:N18)</f>
        <v>0</v>
      </c>
      <c r="R18" s="130"/>
      <c r="S18" s="130"/>
    </row>
    <row r="19" spans="3:19" ht="16.5" customHeight="1">
      <c r="C19" s="385"/>
      <c r="D19" s="130"/>
      <c r="E19" s="35"/>
      <c r="F19" s="36"/>
      <c r="G19" s="37"/>
      <c r="H19" s="38"/>
      <c r="I19" s="39"/>
      <c r="J19" s="39"/>
      <c r="K19" s="39"/>
      <c r="L19" s="39" t="s">
        <v>69</v>
      </c>
      <c r="M19" s="39"/>
      <c r="N19" s="39"/>
      <c r="O19" s="40"/>
      <c r="P19" s="41">
        <f>SUM(G19:N19)</f>
        <v>0</v>
      </c>
      <c r="Q19" s="42">
        <f>F19-SUM(G19:N19)</f>
        <v>0</v>
      </c>
      <c r="R19" s="130"/>
      <c r="S19" s="130"/>
    </row>
    <row r="20" spans="3:19" ht="15.75" customHeight="1">
      <c r="C20" s="385"/>
      <c r="D20" s="130"/>
      <c r="E20" s="29"/>
      <c r="F20" s="43"/>
      <c r="G20" s="44"/>
      <c r="H20" s="44"/>
      <c r="I20" s="45"/>
      <c r="J20" s="45"/>
      <c r="K20" s="45"/>
      <c r="L20" s="45"/>
      <c r="M20" s="45"/>
      <c r="N20" s="45"/>
      <c r="O20" s="46"/>
      <c r="P20" s="32">
        <f>SUM(G20:N20)</f>
        <v>0</v>
      </c>
      <c r="Q20" s="47">
        <f>F20-SUM(G20:N20)</f>
        <v>0</v>
      </c>
      <c r="R20" s="130"/>
      <c r="S20" s="259" t="s">
        <v>70</v>
      </c>
    </row>
    <row r="21" spans="3:19" ht="15.75" customHeight="1">
      <c r="C21" s="385"/>
      <c r="D21" s="130"/>
      <c r="E21" s="29"/>
      <c r="F21" s="30"/>
      <c r="G21" s="256"/>
      <c r="H21" s="256"/>
      <c r="I21" s="260"/>
      <c r="J21" s="260"/>
      <c r="K21" s="260"/>
      <c r="L21" s="260"/>
      <c r="M21" s="260"/>
      <c r="N21" s="260"/>
      <c r="O21" s="260"/>
      <c r="P21" s="32">
        <f>SUM(G21:N21)</f>
        <v>0</v>
      </c>
      <c r="Q21" s="33">
        <f>F21-SUM(G21:N21)</f>
        <v>0</v>
      </c>
      <c r="R21" s="130"/>
      <c r="S21" s="259" t="s">
        <v>70</v>
      </c>
    </row>
    <row r="22" spans="3:19" ht="15.75" customHeight="1">
      <c r="C22" s="385"/>
      <c r="D22" s="130"/>
      <c r="E22" s="29"/>
      <c r="F22" s="30"/>
      <c r="G22" s="256"/>
      <c r="H22" s="256"/>
      <c r="I22" s="48"/>
      <c r="J22" s="48"/>
      <c r="K22" s="48"/>
      <c r="L22" s="48"/>
      <c r="M22" s="48"/>
      <c r="N22" s="48"/>
      <c r="O22" s="48"/>
      <c r="P22" s="32">
        <f>SUM(G22:N22)</f>
        <v>0</v>
      </c>
      <c r="Q22" s="33">
        <f>F22-SUM(G22:N22)</f>
        <v>0</v>
      </c>
      <c r="R22" s="130"/>
      <c r="S22" s="259" t="s">
        <v>70</v>
      </c>
    </row>
    <row r="23" spans="3:19" ht="15.75" customHeight="1">
      <c r="C23" s="385"/>
      <c r="D23" s="130"/>
      <c r="E23" s="29"/>
      <c r="F23" s="30"/>
      <c r="G23" s="256"/>
      <c r="H23" s="256"/>
      <c r="I23" s="260"/>
      <c r="J23" s="260"/>
      <c r="K23" s="260"/>
      <c r="L23" s="260"/>
      <c r="M23" s="260"/>
      <c r="N23" s="260"/>
      <c r="O23" s="49"/>
      <c r="P23" s="32">
        <f>SUM(G23:N23)</f>
        <v>0</v>
      </c>
      <c r="Q23" s="33">
        <f>F23-SUM(G23:N23)</f>
        <v>0</v>
      </c>
      <c r="R23" s="130"/>
      <c r="S23" s="259" t="s">
        <v>70</v>
      </c>
    </row>
    <row r="24" spans="3:19" ht="15.75" customHeight="1">
      <c r="C24" s="385"/>
      <c r="D24" s="130"/>
      <c r="E24" s="29"/>
      <c r="F24" s="30"/>
      <c r="G24" s="256"/>
      <c r="H24" s="256"/>
      <c r="I24" s="50"/>
      <c r="J24" s="50"/>
      <c r="K24" s="50"/>
      <c r="L24" s="50"/>
      <c r="M24" s="50"/>
      <c r="N24" s="48"/>
      <c r="O24" s="49"/>
      <c r="P24" s="32">
        <f>SUM(G24:N24)</f>
        <v>0</v>
      </c>
      <c r="Q24" s="33">
        <f>F24-SUM(G24:N24)</f>
        <v>0</v>
      </c>
      <c r="R24" s="130"/>
      <c r="S24" s="259" t="s">
        <v>70</v>
      </c>
    </row>
    <row r="25" spans="3:19" ht="15.75" customHeight="1">
      <c r="C25" s="385"/>
      <c r="D25" s="130"/>
      <c r="E25" s="29"/>
      <c r="F25" s="30"/>
      <c r="G25" s="256"/>
      <c r="H25" s="256"/>
      <c r="I25" s="50"/>
      <c r="J25" s="50"/>
      <c r="K25" s="50"/>
      <c r="L25" s="50"/>
      <c r="M25" s="50"/>
      <c r="N25" s="48"/>
      <c r="O25" s="49"/>
      <c r="P25" s="32">
        <f>SUM(G25:N25)</f>
        <v>0</v>
      </c>
      <c r="Q25" s="33">
        <f>F25-SUM(G25:N25)</f>
        <v>0</v>
      </c>
      <c r="R25" s="130"/>
      <c r="S25" s="259" t="s">
        <v>70</v>
      </c>
    </row>
    <row r="26" spans="3:19" ht="15.75" customHeight="1">
      <c r="C26" s="385"/>
      <c r="D26" s="130"/>
      <c r="E26" s="29"/>
      <c r="F26" s="30"/>
      <c r="G26" s="256"/>
      <c r="H26" s="256"/>
      <c r="I26" s="50"/>
      <c r="J26" s="50"/>
      <c r="K26" s="50"/>
      <c r="L26" s="50"/>
      <c r="M26" s="50"/>
      <c r="N26" s="48"/>
      <c r="O26" s="49"/>
      <c r="P26" s="32">
        <f>SUM(G26:N26)</f>
        <v>0</v>
      </c>
      <c r="Q26" s="33">
        <f>F26-SUM(G26:N26)</f>
        <v>0</v>
      </c>
      <c r="R26" s="130"/>
      <c r="S26" s="259" t="s">
        <v>70</v>
      </c>
    </row>
    <row r="27" spans="3:19" ht="15.75" customHeight="1">
      <c r="C27" s="385"/>
      <c r="D27" s="130"/>
      <c r="E27" s="29"/>
      <c r="F27" s="30"/>
      <c r="G27" s="256"/>
      <c r="H27" s="256"/>
      <c r="I27" s="50"/>
      <c r="J27" s="50"/>
      <c r="K27" s="50"/>
      <c r="L27" s="50"/>
      <c r="M27" s="50"/>
      <c r="N27" s="48"/>
      <c r="O27" s="49"/>
      <c r="P27" s="32">
        <f>SUM(G27:N27)</f>
        <v>0</v>
      </c>
      <c r="Q27" s="33">
        <f>F27-SUM(G27:N27)</f>
        <v>0</v>
      </c>
      <c r="R27" s="130"/>
      <c r="S27" s="259" t="s">
        <v>70</v>
      </c>
    </row>
    <row r="28" spans="3:19" ht="15.75" customHeight="1">
      <c r="C28" s="385"/>
      <c r="D28" s="130"/>
      <c r="E28" s="29"/>
      <c r="F28" s="30"/>
      <c r="G28" s="256"/>
      <c r="H28" s="256"/>
      <c r="I28" s="50"/>
      <c r="J28" s="50"/>
      <c r="K28" s="50"/>
      <c r="L28" s="50"/>
      <c r="M28" s="50"/>
      <c r="N28" s="48"/>
      <c r="O28" s="49"/>
      <c r="P28" s="32">
        <f>SUM(G28:N28)</f>
        <v>0</v>
      </c>
      <c r="Q28" s="33">
        <f>F28-SUM(G28:N28)</f>
        <v>0</v>
      </c>
      <c r="R28" s="130"/>
      <c r="S28" s="259" t="s">
        <v>70</v>
      </c>
    </row>
    <row r="29" spans="3:19" ht="15.75" customHeight="1">
      <c r="C29" s="385"/>
      <c r="D29" s="130"/>
      <c r="E29" s="29"/>
      <c r="F29" s="30"/>
      <c r="G29" s="256"/>
      <c r="H29" s="256"/>
      <c r="I29" s="50"/>
      <c r="J29" s="50"/>
      <c r="K29" s="50"/>
      <c r="L29" s="50"/>
      <c r="M29" s="50"/>
      <c r="N29" s="48"/>
      <c r="O29" s="49"/>
      <c r="P29" s="32">
        <f>SUM(G29:N29)</f>
        <v>0</v>
      </c>
      <c r="Q29" s="33">
        <f>F29-SUM(G29:N29)</f>
        <v>0</v>
      </c>
      <c r="R29" s="130"/>
      <c r="S29" s="259" t="s">
        <v>70</v>
      </c>
    </row>
    <row r="30" spans="3:19" ht="15.75" customHeight="1">
      <c r="C30" s="385"/>
      <c r="D30" s="130"/>
      <c r="E30" s="29"/>
      <c r="F30" s="30"/>
      <c r="G30" s="256"/>
      <c r="H30" s="256"/>
      <c r="I30" s="50"/>
      <c r="J30" s="50"/>
      <c r="K30" s="50"/>
      <c r="L30" s="50"/>
      <c r="M30" s="50"/>
      <c r="N30" s="48"/>
      <c r="O30" s="49"/>
      <c r="P30" s="32">
        <f>SUM(G30:N30)</f>
        <v>0</v>
      </c>
      <c r="Q30" s="33">
        <f>F30-SUM(G30:N30)</f>
        <v>0</v>
      </c>
      <c r="R30" s="130"/>
      <c r="S30" s="259" t="s">
        <v>70</v>
      </c>
    </row>
    <row r="31" spans="3:19" ht="16.5" customHeight="1">
      <c r="C31" s="385"/>
      <c r="D31" s="130"/>
      <c r="E31" s="29"/>
      <c r="F31" s="30"/>
      <c r="G31" s="256"/>
      <c r="H31" s="256"/>
      <c r="I31" s="50"/>
      <c r="J31" s="50"/>
      <c r="K31" s="50"/>
      <c r="L31" s="50"/>
      <c r="M31" s="50"/>
      <c r="N31" s="48"/>
      <c r="O31" s="49"/>
      <c r="P31" s="32">
        <f>SUM(G31:N31)</f>
        <v>0</v>
      </c>
      <c r="Q31" s="42">
        <f>F31-SUM(G31:N31)</f>
        <v>0</v>
      </c>
      <c r="R31" s="130"/>
      <c r="S31" s="259" t="s">
        <v>70</v>
      </c>
    </row>
    <row r="32" spans="3:19" ht="19.5" customHeight="1">
      <c r="C32" s="392"/>
      <c r="D32" s="130"/>
      <c r="E32" s="51" t="s">
        <v>71</v>
      </c>
      <c r="F32" s="52">
        <f>SUM(F8:F31)</f>
        <v>0</v>
      </c>
      <c r="G32" s="350"/>
      <c r="H32" s="359"/>
      <c r="I32" s="359"/>
      <c r="J32" s="359"/>
      <c r="K32" s="359"/>
      <c r="L32" s="359"/>
      <c r="M32" s="359"/>
      <c r="N32" s="359"/>
      <c r="O32" s="359"/>
      <c r="P32" s="53" t="s">
        <v>71</v>
      </c>
      <c r="Q32" s="54">
        <f>SUM(Q8:Q31)</f>
        <v>0</v>
      </c>
      <c r="R32" s="130"/>
      <c r="S32" s="130"/>
    </row>
    <row r="33" spans="1:17" ht="19.5" customHeight="1">
      <c r="A33" s="253"/>
      <c r="B33" s="130"/>
      <c r="C33" s="130"/>
      <c r="D33" s="130"/>
      <c r="E33" s="261"/>
      <c r="F33" s="262"/>
      <c r="G33" s="130"/>
      <c r="H33" s="130"/>
      <c r="I33" s="130"/>
      <c r="J33" s="130"/>
      <c r="K33" s="130"/>
      <c r="L33" s="130"/>
      <c r="M33" s="130"/>
      <c r="N33" s="130"/>
      <c r="O33" s="130"/>
      <c r="P33" s="261"/>
      <c r="Q33" s="262"/>
    </row>
    <row r="34" spans="1:17" ht="23.25" customHeight="1">
      <c r="A34" s="253">
        <f>COUNT(F38:F61,#REF!)</f>
        <v>0</v>
      </c>
      <c r="B34" s="130"/>
      <c r="C34" s="334" t="s">
        <v>72</v>
      </c>
      <c r="D34" s="130"/>
      <c r="E34" s="353" t="s">
        <v>53</v>
      </c>
      <c r="F34" s="359"/>
      <c r="G34" s="359"/>
      <c r="H34" s="359"/>
      <c r="I34" s="359"/>
      <c r="J34" s="359"/>
      <c r="K34" s="359"/>
      <c r="L34" s="359"/>
      <c r="M34" s="359"/>
      <c r="N34" s="359"/>
      <c r="O34" s="359"/>
      <c r="P34" s="359"/>
      <c r="Q34" s="360"/>
    </row>
    <row r="35" spans="1:17" ht="21" customHeight="1">
      <c r="A35" s="253"/>
      <c r="B35" s="130"/>
      <c r="C35" s="385"/>
      <c r="D35" s="130"/>
      <c r="E35" s="338" t="s">
        <v>54</v>
      </c>
      <c r="F35" s="361"/>
      <c r="G35" s="352"/>
      <c r="H35" s="386"/>
      <c r="I35" s="344"/>
      <c r="J35" s="387"/>
      <c r="K35" s="387"/>
      <c r="L35" s="387"/>
      <c r="M35" s="387"/>
      <c r="N35" s="387"/>
      <c r="O35" s="387"/>
      <c r="P35" s="387"/>
      <c r="Q35" s="388"/>
    </row>
    <row r="36" spans="1:17" ht="19.5" customHeight="1">
      <c r="A36" s="253"/>
      <c r="B36" s="130"/>
      <c r="C36" s="385"/>
      <c r="D36" s="130"/>
      <c r="E36" s="347" t="s">
        <v>73</v>
      </c>
      <c r="F36" s="336" t="s">
        <v>56</v>
      </c>
      <c r="G36" s="346" t="s">
        <v>57</v>
      </c>
      <c r="H36" s="359"/>
      <c r="I36" s="359"/>
      <c r="J36" s="359"/>
      <c r="K36" s="359"/>
      <c r="L36" s="359"/>
      <c r="M36" s="359"/>
      <c r="N36" s="359"/>
      <c r="O36" s="359"/>
      <c r="P36" s="389"/>
      <c r="Q36" s="335" t="s">
        <v>58</v>
      </c>
    </row>
    <row r="37" spans="1:17" ht="15" customHeight="1">
      <c r="A37" s="253"/>
      <c r="B37" s="130"/>
      <c r="C37" s="385"/>
      <c r="D37" s="130"/>
      <c r="E37" s="390"/>
      <c r="F37" s="393"/>
      <c r="G37" s="25" t="s">
        <v>59</v>
      </c>
      <c r="H37" s="26" t="s">
        <v>60</v>
      </c>
      <c r="I37" s="26" t="s">
        <v>61</v>
      </c>
      <c r="J37" s="26" t="s">
        <v>62</v>
      </c>
      <c r="K37" s="26" t="s">
        <v>63</v>
      </c>
      <c r="L37" s="26" t="s">
        <v>64</v>
      </c>
      <c r="M37" s="26" t="s">
        <v>65</v>
      </c>
      <c r="N37" s="26" t="s">
        <v>66</v>
      </c>
      <c r="O37" s="27" t="s">
        <v>67</v>
      </c>
      <c r="P37" s="28" t="s">
        <v>68</v>
      </c>
      <c r="Q37" s="394"/>
    </row>
    <row r="38" spans="1:17" ht="15.75" customHeight="1">
      <c r="A38" s="253"/>
      <c r="B38" s="130"/>
      <c r="C38" s="385"/>
      <c r="D38" s="130"/>
      <c r="E38" s="55"/>
      <c r="F38" s="56"/>
      <c r="G38" s="57"/>
      <c r="H38" s="58"/>
      <c r="I38" s="58"/>
      <c r="J38" s="58"/>
      <c r="K38" s="58"/>
      <c r="L38" s="58"/>
      <c r="M38" s="58"/>
      <c r="N38" s="58"/>
      <c r="O38" s="59"/>
      <c r="P38" s="60">
        <f>SUM(G38:O38)</f>
        <v>0</v>
      </c>
      <c r="Q38" s="61">
        <f>F38-SUM(G38:O38)</f>
        <v>0</v>
      </c>
    </row>
    <row r="39" spans="1:17" ht="15.75" customHeight="1">
      <c r="A39" s="253"/>
      <c r="B39" s="130"/>
      <c r="C39" s="385"/>
      <c r="D39" s="130"/>
      <c r="E39" s="55"/>
      <c r="F39" s="56"/>
      <c r="G39" s="57"/>
      <c r="H39" s="57"/>
      <c r="I39" s="57"/>
      <c r="J39" s="57"/>
      <c r="K39" s="57"/>
      <c r="L39" s="57"/>
      <c r="M39" s="57"/>
      <c r="N39" s="57"/>
      <c r="O39" s="59"/>
      <c r="P39" s="60">
        <f>SUM(G39:O39)</f>
        <v>0</v>
      </c>
      <c r="Q39" s="61">
        <f>F39-SUM(G39:O39)</f>
        <v>0</v>
      </c>
    </row>
    <row r="40" spans="1:17" ht="15.75" customHeight="1">
      <c r="A40" s="253"/>
      <c r="B40" s="130"/>
      <c r="C40" s="385"/>
      <c r="D40" s="130"/>
      <c r="E40" s="55"/>
      <c r="F40" s="56"/>
      <c r="G40" s="57"/>
      <c r="H40" s="57"/>
      <c r="I40" s="57"/>
      <c r="J40" s="57"/>
      <c r="K40" s="57"/>
      <c r="L40" s="57"/>
      <c r="M40" s="57"/>
      <c r="N40" s="57"/>
      <c r="O40" s="59"/>
      <c r="P40" s="60">
        <f>SUM(G40:O40)</f>
        <v>0</v>
      </c>
      <c r="Q40" s="61">
        <f>F40-SUM(G40:O40)</f>
        <v>0</v>
      </c>
    </row>
    <row r="41" spans="1:17" ht="15.75" customHeight="1">
      <c r="A41" s="253"/>
      <c r="B41" s="130"/>
      <c r="C41" s="385"/>
      <c r="D41" s="130"/>
      <c r="E41" s="55"/>
      <c r="F41" s="56"/>
      <c r="G41" s="57"/>
      <c r="H41" s="57"/>
      <c r="I41" s="57"/>
      <c r="J41" s="57"/>
      <c r="K41" s="57"/>
      <c r="L41" s="57"/>
      <c r="M41" s="57"/>
      <c r="N41" s="57"/>
      <c r="O41" s="59"/>
      <c r="P41" s="60">
        <f>SUM(G41:O41)</f>
        <v>0</v>
      </c>
      <c r="Q41" s="61">
        <f>F41-SUM(G41:O41)</f>
        <v>0</v>
      </c>
    </row>
    <row r="42" spans="1:17" ht="15.75" customHeight="1">
      <c r="A42" s="253"/>
      <c r="B42" s="130"/>
      <c r="C42" s="385"/>
      <c r="D42" s="130"/>
      <c r="E42" s="55"/>
      <c r="F42" s="56"/>
      <c r="G42" s="57"/>
      <c r="H42" s="57"/>
      <c r="I42" s="57"/>
      <c r="J42" s="57"/>
      <c r="K42" s="57"/>
      <c r="L42" s="57"/>
      <c r="M42" s="57"/>
      <c r="N42" s="57"/>
      <c r="O42" s="59"/>
      <c r="P42" s="60">
        <f>SUM(G42:O42)</f>
        <v>0</v>
      </c>
      <c r="Q42" s="61">
        <f>F42-SUM(G42:O42)</f>
        <v>0</v>
      </c>
    </row>
    <row r="43" spans="1:17" ht="15.75" customHeight="1">
      <c r="A43" s="253"/>
      <c r="B43" s="130"/>
      <c r="C43" s="385"/>
      <c r="D43" s="130"/>
      <c r="E43" s="55"/>
      <c r="F43" s="56"/>
      <c r="G43" s="57"/>
      <c r="H43" s="57"/>
      <c r="I43" s="57"/>
      <c r="J43" s="57"/>
      <c r="K43" s="57"/>
      <c r="L43" s="57"/>
      <c r="M43" s="57"/>
      <c r="N43" s="57"/>
      <c r="O43" s="59"/>
      <c r="P43" s="60">
        <f>SUM(G43:O43)</f>
        <v>0</v>
      </c>
      <c r="Q43" s="61">
        <f>F43-SUM(G43:O43)</f>
        <v>0</v>
      </c>
    </row>
    <row r="44" spans="1:17" ht="15.75" customHeight="1">
      <c r="A44" s="253"/>
      <c r="B44" s="130"/>
      <c r="C44" s="385"/>
      <c r="D44" s="130"/>
      <c r="E44" s="55"/>
      <c r="F44" s="56"/>
      <c r="G44" s="57"/>
      <c r="H44" s="57"/>
      <c r="I44" s="57"/>
      <c r="J44" s="57"/>
      <c r="K44" s="57"/>
      <c r="L44" s="57"/>
      <c r="M44" s="57"/>
      <c r="N44" s="57"/>
      <c r="O44" s="59"/>
      <c r="P44" s="60">
        <f>SUM(G44:O44)</f>
        <v>0</v>
      </c>
      <c r="Q44" s="61">
        <f>F44-SUM(G44:O44)</f>
        <v>0</v>
      </c>
    </row>
    <row r="45" spans="1:17" ht="15.75" customHeight="1">
      <c r="A45" s="253"/>
      <c r="B45" s="130"/>
      <c r="C45" s="385"/>
      <c r="D45" s="130"/>
      <c r="E45" s="55"/>
      <c r="F45" s="56"/>
      <c r="G45" s="57"/>
      <c r="H45" s="57"/>
      <c r="I45" s="57"/>
      <c r="J45" s="57"/>
      <c r="K45" s="57"/>
      <c r="L45" s="57"/>
      <c r="M45" s="57"/>
      <c r="N45" s="57"/>
      <c r="O45" s="59"/>
      <c r="P45" s="60">
        <f>SUM(G45:O45)</f>
        <v>0</v>
      </c>
      <c r="Q45" s="61">
        <f>F45-SUM(G45:O45)</f>
        <v>0</v>
      </c>
    </row>
    <row r="46" spans="1:17" ht="15.75" customHeight="1">
      <c r="A46" s="253"/>
      <c r="B46" s="130"/>
      <c r="C46" s="385"/>
      <c r="D46" s="130"/>
      <c r="E46" s="55"/>
      <c r="F46" s="56"/>
      <c r="G46" s="57"/>
      <c r="H46" s="57"/>
      <c r="I46" s="57"/>
      <c r="J46" s="57"/>
      <c r="K46" s="57"/>
      <c r="L46" s="57"/>
      <c r="M46" s="57"/>
      <c r="N46" s="57"/>
      <c r="O46" s="59"/>
      <c r="P46" s="60">
        <f>SUM(G46:O46)</f>
        <v>0</v>
      </c>
      <c r="Q46" s="61">
        <f>F46-SUM(G46:O46)</f>
        <v>0</v>
      </c>
    </row>
    <row r="47" spans="1:17" ht="15.75" customHeight="1">
      <c r="A47" s="253"/>
      <c r="B47" s="130"/>
      <c r="C47" s="385"/>
      <c r="D47" s="130"/>
      <c r="E47" s="55"/>
      <c r="F47" s="56"/>
      <c r="G47" s="57"/>
      <c r="H47" s="57"/>
      <c r="I47" s="57"/>
      <c r="J47" s="57"/>
      <c r="K47" s="57"/>
      <c r="L47" s="57"/>
      <c r="M47" s="57"/>
      <c r="N47" s="57"/>
      <c r="O47" s="59"/>
      <c r="P47" s="60">
        <f>SUM(G47:O47)</f>
        <v>0</v>
      </c>
      <c r="Q47" s="61">
        <f>F47-SUM(G47:O47)</f>
        <v>0</v>
      </c>
    </row>
    <row r="48" spans="1:17" ht="15.75" customHeight="1">
      <c r="A48" s="253"/>
      <c r="B48" s="130"/>
      <c r="C48" s="385"/>
      <c r="D48" s="130"/>
      <c r="E48" s="55"/>
      <c r="F48" s="56"/>
      <c r="G48" s="57"/>
      <c r="H48" s="57"/>
      <c r="I48" s="57"/>
      <c r="J48" s="57"/>
      <c r="K48" s="57"/>
      <c r="L48" s="57"/>
      <c r="M48" s="57"/>
      <c r="N48" s="57"/>
      <c r="O48" s="59"/>
      <c r="P48" s="60">
        <f>SUM(G48:O48)</f>
        <v>0</v>
      </c>
      <c r="Q48" s="61">
        <f>F48-SUM(G48:O48)</f>
        <v>0</v>
      </c>
    </row>
    <row r="49" spans="1:19" ht="16.5" customHeight="1">
      <c r="A49" s="253"/>
      <c r="B49" s="130"/>
      <c r="C49" s="385"/>
      <c r="D49" s="130"/>
      <c r="E49" s="62"/>
      <c r="F49" s="63"/>
      <c r="G49" s="64"/>
      <c r="H49" s="64"/>
      <c r="I49" s="64"/>
      <c r="J49" s="64"/>
      <c r="K49" s="64"/>
      <c r="L49" s="64"/>
      <c r="M49" s="64"/>
      <c r="N49" s="64"/>
      <c r="O49" s="65"/>
      <c r="P49" s="66">
        <f>SUM(G49:O49)</f>
        <v>0</v>
      </c>
      <c r="Q49" s="67">
        <f>F49-SUM(G49:O49)</f>
        <v>0</v>
      </c>
      <c r="R49" s="130"/>
      <c r="S49" s="130"/>
    </row>
    <row r="50" spans="1:19" ht="15.75" customHeight="1">
      <c r="A50" s="253"/>
      <c r="B50" s="130"/>
      <c r="C50" s="385"/>
      <c r="D50" s="130"/>
      <c r="E50" s="55"/>
      <c r="F50" s="56"/>
      <c r="G50" s="57"/>
      <c r="H50" s="57"/>
      <c r="I50" s="57"/>
      <c r="J50" s="57"/>
      <c r="K50" s="57"/>
      <c r="L50" s="57"/>
      <c r="M50" s="57"/>
      <c r="N50" s="57"/>
      <c r="O50" s="59"/>
      <c r="P50" s="60">
        <f>SUM(G50:O50)</f>
        <v>0</v>
      </c>
      <c r="Q50" s="68">
        <f>F50-SUM(G50:O50)</f>
        <v>0</v>
      </c>
      <c r="R50" s="130"/>
      <c r="S50" s="259" t="s">
        <v>70</v>
      </c>
    </row>
    <row r="51" spans="1:19" ht="15.75" customHeight="1">
      <c r="A51" s="253"/>
      <c r="B51" s="130"/>
      <c r="C51" s="385"/>
      <c r="D51" s="130"/>
      <c r="E51" s="29"/>
      <c r="F51" s="56"/>
      <c r="G51" s="69"/>
      <c r="H51" s="70"/>
      <c r="I51" s="70"/>
      <c r="J51" s="70"/>
      <c r="K51" s="70"/>
      <c r="L51" s="70"/>
      <c r="M51" s="70"/>
      <c r="N51" s="263"/>
      <c r="O51" s="71"/>
      <c r="P51" s="72">
        <f>SUM(G51:O51)</f>
        <v>0</v>
      </c>
      <c r="Q51" s="61">
        <f>F51-SUM(G51:O51)</f>
        <v>0</v>
      </c>
      <c r="R51" s="130"/>
      <c r="S51" s="259" t="s">
        <v>70</v>
      </c>
    </row>
    <row r="52" spans="1:19" ht="15.75" customHeight="1">
      <c r="A52" s="253"/>
      <c r="B52" s="130"/>
      <c r="C52" s="385"/>
      <c r="D52" s="130"/>
      <c r="E52" s="55"/>
      <c r="F52" s="56"/>
      <c r="G52" s="264"/>
      <c r="H52" s="73"/>
      <c r="I52" s="69"/>
      <c r="J52" s="70"/>
      <c r="K52" s="70"/>
      <c r="L52" s="70"/>
      <c r="M52" s="70"/>
      <c r="N52" s="263"/>
      <c r="O52" s="74"/>
      <c r="P52" s="72">
        <f>SUM(G52:O52)</f>
        <v>0</v>
      </c>
      <c r="Q52" s="61">
        <f>F52-SUM(G52:O52)</f>
        <v>0</v>
      </c>
      <c r="R52" s="130"/>
      <c r="S52" s="259" t="s">
        <v>70</v>
      </c>
    </row>
    <row r="53" spans="1:19" ht="15.75" customHeight="1">
      <c r="A53" s="253"/>
      <c r="B53" s="130"/>
      <c r="C53" s="385"/>
      <c r="D53" s="130"/>
      <c r="E53" s="29"/>
      <c r="F53" s="56"/>
      <c r="G53" s="69"/>
      <c r="H53" s="75"/>
      <c r="I53" s="70"/>
      <c r="J53" s="70"/>
      <c r="K53" s="70"/>
      <c r="L53" s="70"/>
      <c r="M53" s="70"/>
      <c r="N53" s="70"/>
      <c r="O53" s="71"/>
      <c r="P53" s="72">
        <f>SUM(G53:O53)</f>
        <v>0</v>
      </c>
      <c r="Q53" s="61">
        <f>F53-SUM(G53:O53)</f>
        <v>0</v>
      </c>
      <c r="R53" s="130"/>
      <c r="S53" s="259" t="s">
        <v>70</v>
      </c>
    </row>
    <row r="54" spans="1:19" ht="15.75" customHeight="1">
      <c r="A54" s="253"/>
      <c r="B54" s="130"/>
      <c r="C54" s="385"/>
      <c r="D54" s="130"/>
      <c r="E54" s="55"/>
      <c r="F54" s="56"/>
      <c r="G54" s="69"/>
      <c r="H54" s="75"/>
      <c r="I54" s="70"/>
      <c r="J54" s="70"/>
      <c r="K54" s="70"/>
      <c r="L54" s="70"/>
      <c r="M54" s="70"/>
      <c r="N54" s="70"/>
      <c r="O54" s="71"/>
      <c r="P54" s="72">
        <f>SUM(G54:O54)</f>
        <v>0</v>
      </c>
      <c r="Q54" s="61">
        <f>F54-SUM(G54:O54)</f>
        <v>0</v>
      </c>
      <c r="R54" s="130"/>
      <c r="S54" s="259" t="s">
        <v>70</v>
      </c>
    </row>
    <row r="55" spans="1:19" ht="15.75" customHeight="1">
      <c r="A55" s="253"/>
      <c r="B55" s="130"/>
      <c r="C55" s="385"/>
      <c r="D55" s="130"/>
      <c r="E55" s="29"/>
      <c r="F55" s="56"/>
      <c r="G55" s="70"/>
      <c r="H55" s="73"/>
      <c r="I55" s="69"/>
      <c r="J55" s="70"/>
      <c r="K55" s="70"/>
      <c r="L55" s="70"/>
      <c r="M55" s="70"/>
      <c r="N55" s="70"/>
      <c r="O55" s="71"/>
      <c r="P55" s="72">
        <f>SUM(G55:O55)</f>
        <v>0</v>
      </c>
      <c r="Q55" s="61">
        <f>F55-SUM(G55:O55)</f>
        <v>0</v>
      </c>
      <c r="R55" s="130"/>
      <c r="S55" s="259" t="s">
        <v>70</v>
      </c>
    </row>
    <row r="56" spans="1:19" ht="15.75" customHeight="1">
      <c r="A56" s="253"/>
      <c r="B56" s="130"/>
      <c r="C56" s="385"/>
      <c r="D56" s="130"/>
      <c r="E56" s="55"/>
      <c r="F56" s="56"/>
      <c r="G56" s="69"/>
      <c r="H56" s="75"/>
      <c r="I56" s="70"/>
      <c r="J56" s="70"/>
      <c r="K56" s="70"/>
      <c r="L56" s="70"/>
      <c r="M56" s="70"/>
      <c r="N56" s="70"/>
      <c r="O56" s="71"/>
      <c r="P56" s="72">
        <f>SUM(G56:O56)</f>
        <v>0</v>
      </c>
      <c r="Q56" s="61">
        <f>F56-SUM(G56:O56)</f>
        <v>0</v>
      </c>
      <c r="R56" s="130"/>
      <c r="S56" s="259" t="s">
        <v>70</v>
      </c>
    </row>
    <row r="57" spans="1:19" ht="15.75" customHeight="1">
      <c r="A57" s="253"/>
      <c r="B57" s="130"/>
      <c r="C57" s="385"/>
      <c r="D57" s="130"/>
      <c r="E57" s="29"/>
      <c r="F57" s="56"/>
      <c r="G57" s="263"/>
      <c r="H57" s="69"/>
      <c r="I57" s="70"/>
      <c r="J57" s="70"/>
      <c r="K57" s="70"/>
      <c r="L57" s="70"/>
      <c r="M57" s="70"/>
      <c r="N57" s="70"/>
      <c r="O57" s="71"/>
      <c r="P57" s="72">
        <f>SUM(G57:O57)</f>
        <v>0</v>
      </c>
      <c r="Q57" s="61">
        <f>F57-SUM(G57:O57)</f>
        <v>0</v>
      </c>
      <c r="R57" s="130"/>
      <c r="S57" s="259" t="s">
        <v>70</v>
      </c>
    </row>
    <row r="58" spans="1:19" ht="15.75" customHeight="1">
      <c r="A58" s="253"/>
      <c r="B58" s="130"/>
      <c r="C58" s="385"/>
      <c r="D58" s="130"/>
      <c r="E58" s="55"/>
      <c r="F58" s="56"/>
      <c r="G58" s="70"/>
      <c r="H58" s="70"/>
      <c r="I58" s="70"/>
      <c r="J58" s="70"/>
      <c r="K58" s="70"/>
      <c r="L58" s="70"/>
      <c r="M58" s="70"/>
      <c r="N58" s="70"/>
      <c r="O58" s="71"/>
      <c r="P58" s="72">
        <f>SUM(G58:O58)</f>
        <v>0</v>
      </c>
      <c r="Q58" s="61">
        <f>F58-SUM(G58:O58)</f>
        <v>0</v>
      </c>
      <c r="R58" s="130"/>
      <c r="S58" s="259" t="s">
        <v>70</v>
      </c>
    </row>
    <row r="59" spans="1:19" ht="15.75" customHeight="1">
      <c r="A59" s="253"/>
      <c r="B59" s="130"/>
      <c r="C59" s="385"/>
      <c r="D59" s="130"/>
      <c r="E59" s="29"/>
      <c r="F59" s="56"/>
      <c r="G59" s="70"/>
      <c r="H59" s="70"/>
      <c r="I59" s="70"/>
      <c r="J59" s="70"/>
      <c r="K59" s="70"/>
      <c r="L59" s="70"/>
      <c r="M59" s="70"/>
      <c r="N59" s="70"/>
      <c r="O59" s="71"/>
      <c r="P59" s="72">
        <f>SUM(G59:O59)</f>
        <v>0</v>
      </c>
      <c r="Q59" s="61">
        <f>F59-SUM(G59:O59)</f>
        <v>0</v>
      </c>
      <c r="R59" s="130"/>
      <c r="S59" s="259" t="s">
        <v>70</v>
      </c>
    </row>
    <row r="60" spans="1:19" ht="15.75" customHeight="1">
      <c r="A60" s="253"/>
      <c r="B60" s="130"/>
      <c r="C60" s="385"/>
      <c r="D60" s="130"/>
      <c r="E60" s="55"/>
      <c r="F60" s="56"/>
      <c r="G60" s="70"/>
      <c r="H60" s="70"/>
      <c r="I60" s="70"/>
      <c r="J60" s="70"/>
      <c r="K60" s="70"/>
      <c r="L60" s="70"/>
      <c r="M60" s="70"/>
      <c r="N60" s="70"/>
      <c r="O60" s="71"/>
      <c r="P60" s="72">
        <f>SUM(G60:O60)</f>
        <v>0</v>
      </c>
      <c r="Q60" s="61">
        <f>F60-SUM(G60:O60)</f>
        <v>0</v>
      </c>
      <c r="R60" s="130"/>
      <c r="S60" s="259" t="s">
        <v>70</v>
      </c>
    </row>
    <row r="61" spans="1:19" ht="15.75" customHeight="1">
      <c r="A61" s="253"/>
      <c r="B61" s="130"/>
      <c r="C61" s="385"/>
      <c r="D61" s="130"/>
      <c r="E61" s="29"/>
      <c r="F61" s="56"/>
      <c r="G61" s="70"/>
      <c r="H61" s="70"/>
      <c r="I61" s="70"/>
      <c r="J61" s="70"/>
      <c r="K61" s="70"/>
      <c r="L61" s="70"/>
      <c r="M61" s="70"/>
      <c r="N61" s="70"/>
      <c r="O61" s="71"/>
      <c r="P61" s="76">
        <f>SUM(G61:O61)</f>
        <v>0</v>
      </c>
      <c r="Q61" s="77">
        <f>F61-SUM(G61:O61)</f>
        <v>0</v>
      </c>
      <c r="R61" s="130"/>
      <c r="S61" s="259" t="s">
        <v>70</v>
      </c>
    </row>
    <row r="62" spans="1:19" ht="18.75" customHeight="1">
      <c r="A62" s="253"/>
      <c r="B62" s="130"/>
      <c r="C62" s="392"/>
      <c r="D62" s="130"/>
      <c r="E62" s="51" t="s">
        <v>71</v>
      </c>
      <c r="F62" s="78">
        <f>SUM(F38:F61)</f>
        <v>0</v>
      </c>
      <c r="G62" s="337"/>
      <c r="H62" s="359"/>
      <c r="I62" s="359"/>
      <c r="J62" s="359"/>
      <c r="K62" s="359"/>
      <c r="L62" s="359"/>
      <c r="M62" s="359"/>
      <c r="N62" s="359"/>
      <c r="O62" s="359"/>
      <c r="P62" s="79" t="s">
        <v>71</v>
      </c>
      <c r="Q62" s="80">
        <f>SUM(Q38:Q61)</f>
        <v>0</v>
      </c>
      <c r="R62" s="130"/>
      <c r="S62" s="130"/>
    </row>
    <row r="63" spans="1:19" ht="19.5" customHeight="1">
      <c r="A63" s="253"/>
      <c r="B63" s="130"/>
      <c r="C63" s="130"/>
      <c r="D63" s="130"/>
      <c r="E63" s="261"/>
      <c r="F63" s="262"/>
      <c r="G63" s="130"/>
      <c r="H63" s="130"/>
      <c r="I63" s="130"/>
      <c r="J63" s="130"/>
      <c r="K63" s="130"/>
      <c r="L63" s="130"/>
      <c r="M63" s="130"/>
      <c r="N63" s="130"/>
      <c r="O63" s="130"/>
      <c r="P63" s="261"/>
      <c r="Q63" s="262"/>
      <c r="R63" s="130"/>
      <c r="S63" s="130"/>
    </row>
    <row r="64" spans="1:19" ht="23.25" customHeight="1">
      <c r="A64" s="253">
        <f>COUNT(F68:F91,#REF!)</f>
        <v>0</v>
      </c>
      <c r="B64" s="130"/>
      <c r="C64" s="334" t="s">
        <v>74</v>
      </c>
      <c r="D64" s="130"/>
      <c r="E64" s="353" t="s">
        <v>53</v>
      </c>
      <c r="F64" s="359"/>
      <c r="G64" s="359"/>
      <c r="H64" s="359"/>
      <c r="I64" s="359"/>
      <c r="J64" s="359"/>
      <c r="K64" s="359"/>
      <c r="L64" s="359"/>
      <c r="M64" s="359"/>
      <c r="N64" s="359"/>
      <c r="O64" s="359"/>
      <c r="P64" s="359"/>
      <c r="Q64" s="360"/>
      <c r="R64" s="130"/>
      <c r="S64" s="130"/>
    </row>
    <row r="65" spans="1:19" ht="21" customHeight="1">
      <c r="A65" s="253"/>
      <c r="B65" s="130"/>
      <c r="C65" s="385"/>
      <c r="D65" s="130"/>
      <c r="E65" s="338" t="s">
        <v>54</v>
      </c>
      <c r="F65" s="361"/>
      <c r="G65" s="352"/>
      <c r="H65" s="386"/>
      <c r="I65" s="344"/>
      <c r="J65" s="387"/>
      <c r="K65" s="387"/>
      <c r="L65" s="387"/>
      <c r="M65" s="387"/>
      <c r="N65" s="387"/>
      <c r="O65" s="387"/>
      <c r="P65" s="387"/>
      <c r="Q65" s="388"/>
      <c r="R65" s="130"/>
      <c r="S65" s="130"/>
    </row>
    <row r="66" spans="1:19" ht="18.75" customHeight="1">
      <c r="A66" s="253"/>
      <c r="B66" s="130"/>
      <c r="C66" s="385"/>
      <c r="D66" s="130"/>
      <c r="E66" s="347" t="s">
        <v>73</v>
      </c>
      <c r="F66" s="345" t="s">
        <v>56</v>
      </c>
      <c r="G66" s="346" t="s">
        <v>57</v>
      </c>
      <c r="H66" s="359"/>
      <c r="I66" s="359"/>
      <c r="J66" s="359"/>
      <c r="K66" s="359"/>
      <c r="L66" s="359"/>
      <c r="M66" s="359"/>
      <c r="N66" s="359"/>
      <c r="O66" s="359"/>
      <c r="P66" s="389"/>
      <c r="Q66" s="348" t="s">
        <v>58</v>
      </c>
      <c r="R66" s="130"/>
      <c r="S66" s="130"/>
    </row>
    <row r="67" spans="1:19" ht="15.75" customHeight="1">
      <c r="A67" s="253"/>
      <c r="B67" s="130"/>
      <c r="C67" s="385"/>
      <c r="D67" s="130"/>
      <c r="E67" s="390"/>
      <c r="F67" s="391"/>
      <c r="G67" s="25" t="s">
        <v>59</v>
      </c>
      <c r="H67" s="26" t="s">
        <v>60</v>
      </c>
      <c r="I67" s="26" t="s">
        <v>61</v>
      </c>
      <c r="J67" s="26" t="s">
        <v>62</v>
      </c>
      <c r="K67" s="26" t="s">
        <v>63</v>
      </c>
      <c r="L67" s="26" t="s">
        <v>64</v>
      </c>
      <c r="M67" s="26" t="s">
        <v>65</v>
      </c>
      <c r="N67" s="26" t="s">
        <v>66</v>
      </c>
      <c r="O67" s="27" t="s">
        <v>67</v>
      </c>
      <c r="P67" s="28" t="s">
        <v>68</v>
      </c>
      <c r="Q67" s="392"/>
      <c r="R67" s="130"/>
      <c r="S67" s="130"/>
    </row>
    <row r="68" spans="1:19" ht="15.75" customHeight="1">
      <c r="A68" s="253" t="s">
        <v>69</v>
      </c>
      <c r="B68" s="130"/>
      <c r="C68" s="385"/>
      <c r="D68" s="130"/>
      <c r="E68" s="55"/>
      <c r="F68" s="56"/>
      <c r="G68" s="57"/>
      <c r="H68" s="58"/>
      <c r="I68" s="58"/>
      <c r="J68" s="58"/>
      <c r="K68" s="58"/>
      <c r="L68" s="58"/>
      <c r="M68" s="58"/>
      <c r="N68" s="58"/>
      <c r="O68" s="59"/>
      <c r="P68" s="60">
        <f>SUM(G68:O68)</f>
        <v>0</v>
      </c>
      <c r="Q68" s="81">
        <f>F68-SUM(G68:N68)</f>
        <v>0</v>
      </c>
      <c r="R68" s="130"/>
      <c r="S68" s="130"/>
    </row>
    <row r="69" spans="1:19" ht="15.75" customHeight="1">
      <c r="A69" s="253"/>
      <c r="B69" s="130"/>
      <c r="C69" s="385"/>
      <c r="D69" s="130"/>
      <c r="E69" s="55"/>
      <c r="F69" s="56"/>
      <c r="G69" s="57"/>
      <c r="H69" s="58"/>
      <c r="I69" s="58"/>
      <c r="J69" s="58"/>
      <c r="K69" s="58"/>
      <c r="L69" s="58"/>
      <c r="M69" s="58"/>
      <c r="N69" s="58"/>
      <c r="O69" s="59"/>
      <c r="P69" s="60">
        <f>SUM(G69:O69)</f>
        <v>0</v>
      </c>
      <c r="Q69" s="81">
        <f>F69-SUM(G69:N69)</f>
        <v>0</v>
      </c>
      <c r="R69" s="130"/>
      <c r="S69" s="130"/>
    </row>
    <row r="70" spans="1:19" ht="15.75" customHeight="1">
      <c r="A70" s="253"/>
      <c r="B70" s="130"/>
      <c r="C70" s="385"/>
      <c r="D70" s="130"/>
      <c r="E70" s="55"/>
      <c r="F70" s="56"/>
      <c r="G70" s="57"/>
      <c r="H70" s="58"/>
      <c r="I70" s="58"/>
      <c r="J70" s="58"/>
      <c r="K70" s="58"/>
      <c r="L70" s="58"/>
      <c r="M70" s="58"/>
      <c r="N70" s="58"/>
      <c r="O70" s="59"/>
      <c r="P70" s="60">
        <f>SUM(G70:O70)</f>
        <v>0</v>
      </c>
      <c r="Q70" s="81">
        <f>F70-SUM(G70:N70)</f>
        <v>0</v>
      </c>
      <c r="R70" s="130"/>
      <c r="S70" s="130"/>
    </row>
    <row r="71" spans="1:19" ht="15.75" customHeight="1">
      <c r="A71" s="253"/>
      <c r="B71" s="130"/>
      <c r="C71" s="385"/>
      <c r="D71" s="130"/>
      <c r="E71" s="55"/>
      <c r="F71" s="56"/>
      <c r="G71" s="57"/>
      <c r="H71" s="58"/>
      <c r="I71" s="58"/>
      <c r="J71" s="58"/>
      <c r="K71" s="58"/>
      <c r="L71" s="58"/>
      <c r="M71" s="58"/>
      <c r="N71" s="58"/>
      <c r="O71" s="59"/>
      <c r="P71" s="60">
        <f>SUM(G71:O71)</f>
        <v>0</v>
      </c>
      <c r="Q71" s="81">
        <f>F71-SUM(G71:N71)</f>
        <v>0</v>
      </c>
      <c r="R71" s="130"/>
      <c r="S71" s="130"/>
    </row>
    <row r="72" spans="1:19" ht="15.75" customHeight="1">
      <c r="A72" s="253"/>
      <c r="B72" s="130"/>
      <c r="C72" s="385"/>
      <c r="D72" s="130"/>
      <c r="E72" s="55"/>
      <c r="F72" s="56"/>
      <c r="G72" s="57"/>
      <c r="H72" s="58"/>
      <c r="I72" s="58"/>
      <c r="J72" s="58"/>
      <c r="K72" s="58"/>
      <c r="L72" s="58"/>
      <c r="M72" s="58"/>
      <c r="N72" s="58"/>
      <c r="O72" s="59"/>
      <c r="P72" s="60">
        <f>SUM(G72:O72)</f>
        <v>0</v>
      </c>
      <c r="Q72" s="81">
        <f>F72-SUM(G72:N72)</f>
        <v>0</v>
      </c>
      <c r="R72" s="130"/>
      <c r="S72" s="130"/>
    </row>
    <row r="73" spans="1:19" ht="15.75" customHeight="1">
      <c r="A73" s="253"/>
      <c r="B73" s="130"/>
      <c r="C73" s="385"/>
      <c r="D73" s="130"/>
      <c r="E73" s="55"/>
      <c r="F73" s="56"/>
      <c r="G73" s="57"/>
      <c r="H73" s="58"/>
      <c r="I73" s="58"/>
      <c r="J73" s="58"/>
      <c r="K73" s="58"/>
      <c r="L73" s="58"/>
      <c r="M73" s="58"/>
      <c r="N73" s="58"/>
      <c r="O73" s="59"/>
      <c r="P73" s="60">
        <f>SUM(G73:O73)</f>
        <v>0</v>
      </c>
      <c r="Q73" s="81">
        <f>F73-SUM(G73:N73)</f>
        <v>0</v>
      </c>
      <c r="R73" s="130"/>
      <c r="S73" s="130"/>
    </row>
    <row r="74" spans="1:19" ht="15.75" customHeight="1">
      <c r="A74" s="253"/>
      <c r="B74" s="130"/>
      <c r="C74" s="385"/>
      <c r="D74" s="130"/>
      <c r="E74" s="55"/>
      <c r="F74" s="56"/>
      <c r="G74" s="57"/>
      <c r="H74" s="58"/>
      <c r="I74" s="58"/>
      <c r="J74" s="58"/>
      <c r="K74" s="58"/>
      <c r="L74" s="58"/>
      <c r="M74" s="58"/>
      <c r="N74" s="58"/>
      <c r="O74" s="59"/>
      <c r="P74" s="60">
        <f>SUM(G74:O74)</f>
        <v>0</v>
      </c>
      <c r="Q74" s="81">
        <f>F74-SUM(G74:N74)</f>
        <v>0</v>
      </c>
      <c r="R74" s="130"/>
      <c r="S74" s="130"/>
    </row>
    <row r="75" spans="1:19" ht="15.75" customHeight="1">
      <c r="A75" s="253"/>
      <c r="B75" s="130"/>
      <c r="C75" s="385"/>
      <c r="D75" s="130"/>
      <c r="E75" s="55"/>
      <c r="F75" s="56"/>
      <c r="G75" s="57"/>
      <c r="H75" s="58"/>
      <c r="I75" s="58"/>
      <c r="J75" s="58"/>
      <c r="K75" s="58"/>
      <c r="L75" s="58"/>
      <c r="M75" s="58"/>
      <c r="N75" s="58"/>
      <c r="O75" s="59"/>
      <c r="P75" s="60">
        <f>SUM(G75:O75)</f>
        <v>0</v>
      </c>
      <c r="Q75" s="81">
        <f>F75-SUM(G75:N75)</f>
        <v>0</v>
      </c>
      <c r="R75" s="130"/>
      <c r="S75" s="130"/>
    </row>
    <row r="76" spans="1:19" ht="15.75" customHeight="1">
      <c r="A76" s="253"/>
      <c r="B76" s="130"/>
      <c r="C76" s="385"/>
      <c r="D76" s="130"/>
      <c r="E76" s="55"/>
      <c r="F76" s="56"/>
      <c r="G76" s="57"/>
      <c r="H76" s="58"/>
      <c r="I76" s="58"/>
      <c r="J76" s="58"/>
      <c r="K76" s="58"/>
      <c r="L76" s="58"/>
      <c r="M76" s="58"/>
      <c r="N76" s="58"/>
      <c r="O76" s="59"/>
      <c r="P76" s="60">
        <f>SUM(G76:O76)</f>
        <v>0</v>
      </c>
      <c r="Q76" s="81">
        <f>F76-SUM(G76:N76)</f>
        <v>0</v>
      </c>
      <c r="R76" s="130"/>
      <c r="S76" s="130"/>
    </row>
    <row r="77" spans="1:19" ht="15.75" customHeight="1">
      <c r="A77" s="253"/>
      <c r="B77" s="130"/>
      <c r="C77" s="385"/>
      <c r="D77" s="130"/>
      <c r="E77" s="55"/>
      <c r="F77" s="56"/>
      <c r="G77" s="57"/>
      <c r="H77" s="58"/>
      <c r="I77" s="58"/>
      <c r="J77" s="58"/>
      <c r="K77" s="58"/>
      <c r="L77" s="58"/>
      <c r="M77" s="58"/>
      <c r="N77" s="58"/>
      <c r="O77" s="59"/>
      <c r="P77" s="60">
        <f>SUM(G77:O77)</f>
        <v>0</v>
      </c>
      <c r="Q77" s="81">
        <f>F77-SUM(G77:N77)</f>
        <v>0</v>
      </c>
      <c r="R77" s="130"/>
      <c r="S77" s="130"/>
    </row>
    <row r="78" spans="1:19" ht="15.75" customHeight="1">
      <c r="A78" s="253"/>
      <c r="B78" s="130"/>
      <c r="C78" s="385"/>
      <c r="D78" s="130"/>
      <c r="E78" s="55"/>
      <c r="F78" s="56"/>
      <c r="G78" s="57"/>
      <c r="H78" s="58"/>
      <c r="I78" s="58"/>
      <c r="J78" s="58"/>
      <c r="K78" s="58"/>
      <c r="L78" s="58"/>
      <c r="M78" s="58"/>
      <c r="N78" s="58"/>
      <c r="O78" s="59"/>
      <c r="P78" s="60">
        <f>SUM(G78:O78)</f>
        <v>0</v>
      </c>
      <c r="Q78" s="81">
        <f>F78-SUM(G78:N78)</f>
        <v>0</v>
      </c>
      <c r="R78" s="130"/>
      <c r="S78" s="130"/>
    </row>
    <row r="79" spans="1:19" ht="16.5" customHeight="1">
      <c r="A79" s="253"/>
      <c r="B79" s="130"/>
      <c r="C79" s="385"/>
      <c r="D79" s="130"/>
      <c r="E79" s="62"/>
      <c r="F79" s="63"/>
      <c r="G79" s="64"/>
      <c r="H79" s="82"/>
      <c r="I79" s="82"/>
      <c r="J79" s="82"/>
      <c r="K79" s="82"/>
      <c r="L79" s="82"/>
      <c r="M79" s="82"/>
      <c r="N79" s="82"/>
      <c r="O79" s="65"/>
      <c r="P79" s="66">
        <f>SUM(G79:O79)</f>
        <v>0</v>
      </c>
      <c r="Q79" s="83">
        <f>F79-SUM(G79:N79)</f>
        <v>0</v>
      </c>
      <c r="R79" s="130"/>
      <c r="S79" s="130"/>
    </row>
    <row r="80" spans="1:19" ht="15.75" customHeight="1">
      <c r="A80" s="253"/>
      <c r="B80" s="130"/>
      <c r="C80" s="385"/>
      <c r="D80" s="130"/>
      <c r="E80" s="55"/>
      <c r="F80" s="56"/>
      <c r="G80" s="57"/>
      <c r="H80" s="58"/>
      <c r="I80" s="58"/>
      <c r="J80" s="58"/>
      <c r="K80" s="58"/>
      <c r="L80" s="58"/>
      <c r="M80" s="58"/>
      <c r="N80" s="58"/>
      <c r="O80" s="59"/>
      <c r="P80" s="60">
        <f>SUM(G80:O80)</f>
        <v>0</v>
      </c>
      <c r="Q80" s="81">
        <f>F80-SUM(G80:N80)</f>
        <v>0</v>
      </c>
      <c r="R80" s="130"/>
      <c r="S80" s="259" t="s">
        <v>70</v>
      </c>
    </row>
    <row r="81" spans="1:19" ht="15.75" customHeight="1">
      <c r="A81" s="253"/>
      <c r="B81" s="130"/>
      <c r="C81" s="385"/>
      <c r="D81" s="130"/>
      <c r="E81" s="84"/>
      <c r="F81" s="56"/>
      <c r="G81" s="265"/>
      <c r="H81" s="266"/>
      <c r="I81" s="266"/>
      <c r="J81" s="266"/>
      <c r="K81" s="266"/>
      <c r="L81" s="266"/>
      <c r="M81" s="266"/>
      <c r="N81" s="266"/>
      <c r="O81" s="85"/>
      <c r="P81" s="72">
        <f>SUM(G81:O81)</f>
        <v>0</v>
      </c>
      <c r="Q81" s="86">
        <f>F81-SUM(G81:N81)</f>
        <v>0</v>
      </c>
      <c r="R81" s="130"/>
      <c r="S81" s="259" t="s">
        <v>70</v>
      </c>
    </row>
    <row r="82" spans="1:19" ht="15.75" customHeight="1">
      <c r="A82" s="253"/>
      <c r="B82" s="130"/>
      <c r="C82" s="385"/>
      <c r="D82" s="130"/>
      <c r="E82" s="55"/>
      <c r="F82" s="56"/>
      <c r="G82" s="265"/>
      <c r="H82" s="266"/>
      <c r="I82" s="266"/>
      <c r="J82" s="266"/>
      <c r="K82" s="266"/>
      <c r="L82" s="266"/>
      <c r="M82" s="266"/>
      <c r="N82" s="266"/>
      <c r="O82" s="85"/>
      <c r="P82" s="72">
        <f>SUM(G82:O82)</f>
        <v>0</v>
      </c>
      <c r="Q82" s="86">
        <f>F82-SUM(G82:N82)</f>
        <v>0</v>
      </c>
      <c r="R82" s="130"/>
      <c r="S82" s="259" t="s">
        <v>70</v>
      </c>
    </row>
    <row r="83" spans="1:19" ht="15.75" customHeight="1">
      <c r="A83" s="253"/>
      <c r="B83" s="130"/>
      <c r="C83" s="385"/>
      <c r="D83" s="130"/>
      <c r="E83" s="84"/>
      <c r="F83" s="56"/>
      <c r="G83" s="265"/>
      <c r="H83" s="266"/>
      <c r="I83" s="266"/>
      <c r="J83" s="266"/>
      <c r="K83" s="266"/>
      <c r="L83" s="266"/>
      <c r="M83" s="266"/>
      <c r="N83" s="266"/>
      <c r="O83" s="85"/>
      <c r="P83" s="72">
        <f>SUM(G83:O83)</f>
        <v>0</v>
      </c>
      <c r="Q83" s="86">
        <f>F83-SUM(G83:N83)</f>
        <v>0</v>
      </c>
      <c r="R83" s="130"/>
      <c r="S83" s="259" t="s">
        <v>70</v>
      </c>
    </row>
    <row r="84" spans="1:19" ht="15.75" customHeight="1">
      <c r="A84" s="253"/>
      <c r="B84" s="130"/>
      <c r="C84" s="385"/>
      <c r="D84" s="130"/>
      <c r="E84" s="55"/>
      <c r="F84" s="56"/>
      <c r="G84" s="265"/>
      <c r="H84" s="266"/>
      <c r="I84" s="266"/>
      <c r="J84" s="266"/>
      <c r="K84" s="266"/>
      <c r="L84" s="266"/>
      <c r="M84" s="266"/>
      <c r="N84" s="266"/>
      <c r="O84" s="85"/>
      <c r="P84" s="72">
        <f>SUM(G84:O84)</f>
        <v>0</v>
      </c>
      <c r="Q84" s="86">
        <f>F84-SUM(G84:N84)</f>
        <v>0</v>
      </c>
      <c r="R84" s="130"/>
      <c r="S84" s="259" t="s">
        <v>70</v>
      </c>
    </row>
    <row r="85" spans="1:19" ht="15.75" customHeight="1">
      <c r="A85" s="253"/>
      <c r="B85" s="130"/>
      <c r="C85" s="385"/>
      <c r="D85" s="130"/>
      <c r="E85" s="84"/>
      <c r="F85" s="56"/>
      <c r="G85" s="265"/>
      <c r="H85" s="266"/>
      <c r="I85" s="266"/>
      <c r="J85" s="266"/>
      <c r="K85" s="266"/>
      <c r="L85" s="266"/>
      <c r="M85" s="266"/>
      <c r="N85" s="266"/>
      <c r="O85" s="85"/>
      <c r="P85" s="72">
        <f>SUM(G85:O85)</f>
        <v>0</v>
      </c>
      <c r="Q85" s="86">
        <f>F85-SUM(G85:N85)</f>
        <v>0</v>
      </c>
      <c r="R85" s="130"/>
      <c r="S85" s="259" t="s">
        <v>70</v>
      </c>
    </row>
    <row r="86" spans="1:19" ht="15.75" customHeight="1">
      <c r="A86" s="253"/>
      <c r="B86" s="130"/>
      <c r="C86" s="385"/>
      <c r="D86" s="130"/>
      <c r="E86" s="55"/>
      <c r="F86" s="56"/>
      <c r="G86" s="265"/>
      <c r="H86" s="266"/>
      <c r="I86" s="266"/>
      <c r="J86" s="266"/>
      <c r="K86" s="266"/>
      <c r="L86" s="266"/>
      <c r="M86" s="266"/>
      <c r="N86" s="266"/>
      <c r="O86" s="85"/>
      <c r="P86" s="72">
        <f>SUM(G86:O86)</f>
        <v>0</v>
      </c>
      <c r="Q86" s="86">
        <f>F86-SUM(G86:N86)</f>
        <v>0</v>
      </c>
      <c r="R86" s="130"/>
      <c r="S86" s="259" t="s">
        <v>70</v>
      </c>
    </row>
    <row r="87" spans="1:19" ht="15.75" customHeight="1">
      <c r="A87" s="253"/>
      <c r="B87" s="130"/>
      <c r="C87" s="385"/>
      <c r="D87" s="130"/>
      <c r="E87" s="84"/>
      <c r="F87" s="56"/>
      <c r="G87" s="265"/>
      <c r="H87" s="266"/>
      <c r="I87" s="266"/>
      <c r="J87" s="266"/>
      <c r="K87" s="266"/>
      <c r="L87" s="266"/>
      <c r="M87" s="266"/>
      <c r="N87" s="266"/>
      <c r="O87" s="85"/>
      <c r="P87" s="72">
        <f>SUM(G87:O87)</f>
        <v>0</v>
      </c>
      <c r="Q87" s="86">
        <f>F87-SUM(G87:N87)</f>
        <v>0</v>
      </c>
      <c r="R87" s="130"/>
      <c r="S87" s="259" t="s">
        <v>70</v>
      </c>
    </row>
    <row r="88" spans="1:19" ht="15.75" customHeight="1">
      <c r="A88" s="253"/>
      <c r="B88" s="130"/>
      <c r="C88" s="385"/>
      <c r="D88" s="130"/>
      <c r="E88" s="55"/>
      <c r="F88" s="56"/>
      <c r="G88" s="265"/>
      <c r="H88" s="266"/>
      <c r="I88" s="266"/>
      <c r="J88" s="266"/>
      <c r="K88" s="266"/>
      <c r="L88" s="266"/>
      <c r="M88" s="266"/>
      <c r="N88" s="266"/>
      <c r="O88" s="85"/>
      <c r="P88" s="72">
        <f>SUM(G88:O88)</f>
        <v>0</v>
      </c>
      <c r="Q88" s="86">
        <f>F88-SUM(G88:N88)</f>
        <v>0</v>
      </c>
      <c r="R88" s="130"/>
      <c r="S88" s="259" t="s">
        <v>70</v>
      </c>
    </row>
    <row r="89" spans="1:19" ht="15.75" customHeight="1">
      <c r="A89" s="253"/>
      <c r="B89" s="130"/>
      <c r="C89" s="385"/>
      <c r="D89" s="130"/>
      <c r="E89" s="84"/>
      <c r="F89" s="56"/>
      <c r="G89" s="265"/>
      <c r="H89" s="266"/>
      <c r="I89" s="266"/>
      <c r="J89" s="266"/>
      <c r="K89" s="266"/>
      <c r="L89" s="266"/>
      <c r="M89" s="266"/>
      <c r="N89" s="266"/>
      <c r="O89" s="85"/>
      <c r="P89" s="72">
        <f>SUM(G89:O89)</f>
        <v>0</v>
      </c>
      <c r="Q89" s="86">
        <f>F89-SUM(G89:N89)</f>
        <v>0</v>
      </c>
      <c r="R89" s="130"/>
      <c r="S89" s="259" t="s">
        <v>70</v>
      </c>
    </row>
    <row r="90" spans="1:19" ht="15.75" customHeight="1">
      <c r="A90" s="253"/>
      <c r="B90" s="130"/>
      <c r="C90" s="385"/>
      <c r="D90" s="130"/>
      <c r="E90" s="55"/>
      <c r="F90" s="56"/>
      <c r="G90" s="87"/>
      <c r="H90" s="266"/>
      <c r="I90" s="266"/>
      <c r="J90" s="266"/>
      <c r="K90" s="266"/>
      <c r="L90" s="266"/>
      <c r="M90" s="266"/>
      <c r="N90" s="266"/>
      <c r="O90" s="85"/>
      <c r="P90" s="72">
        <f>SUM(G90:O90)</f>
        <v>0</v>
      </c>
      <c r="Q90" s="86">
        <f>F90-SUM(G90:N90)</f>
        <v>0</v>
      </c>
      <c r="R90" s="130"/>
      <c r="S90" s="259" t="s">
        <v>70</v>
      </c>
    </row>
    <row r="91" spans="1:19" ht="16.5" customHeight="1">
      <c r="A91" s="253"/>
      <c r="B91" s="130"/>
      <c r="C91" s="385"/>
      <c r="D91" s="130"/>
      <c r="E91" s="84"/>
      <c r="F91" s="56"/>
      <c r="G91" s="64"/>
      <c r="H91" s="82"/>
      <c r="I91" s="82"/>
      <c r="J91" s="82"/>
      <c r="K91" s="82"/>
      <c r="L91" s="82"/>
      <c r="M91" s="82"/>
      <c r="N91" s="82"/>
      <c r="O91" s="65"/>
      <c r="P91" s="66">
        <f>SUM(G91:O91)</f>
        <v>0</v>
      </c>
      <c r="Q91" s="83">
        <f>F91-SUM(G91:N91)</f>
        <v>0</v>
      </c>
      <c r="R91" s="130"/>
      <c r="S91" s="259" t="s">
        <v>70</v>
      </c>
    </row>
    <row r="92" spans="1:19" ht="19.5" customHeight="1">
      <c r="A92" s="253"/>
      <c r="B92" s="130"/>
      <c r="C92" s="392"/>
      <c r="D92" s="130"/>
      <c r="E92" s="51" t="s">
        <v>71</v>
      </c>
      <c r="F92" s="88">
        <f>SUM(F68:F91)</f>
        <v>0</v>
      </c>
      <c r="G92" s="341"/>
      <c r="H92" s="359"/>
      <c r="I92" s="359"/>
      <c r="J92" s="359"/>
      <c r="K92" s="359"/>
      <c r="L92" s="359"/>
      <c r="M92" s="359"/>
      <c r="N92" s="359"/>
      <c r="O92" s="359"/>
      <c r="P92" s="79" t="s">
        <v>71</v>
      </c>
      <c r="Q92" s="89">
        <f>SUM(Q68:Q91)</f>
        <v>0</v>
      </c>
      <c r="R92" s="130"/>
      <c r="S92" s="130"/>
    </row>
    <row r="93" spans="1:19" ht="19.5" customHeight="1">
      <c r="A93" s="253"/>
      <c r="B93" s="130"/>
      <c r="C93" s="130"/>
      <c r="D93" s="130"/>
      <c r="E93" s="261"/>
      <c r="F93" s="262"/>
      <c r="G93" s="130"/>
      <c r="H93" s="130"/>
      <c r="I93" s="130"/>
      <c r="J93" s="130"/>
      <c r="K93" s="130"/>
      <c r="L93" s="130"/>
      <c r="M93" s="130"/>
      <c r="N93" s="130"/>
      <c r="O93" s="130"/>
      <c r="P93" s="261"/>
      <c r="Q93" s="262"/>
      <c r="R93" s="130"/>
      <c r="S93" s="130"/>
    </row>
    <row r="94" spans="1:19" ht="23.25" customHeight="1">
      <c r="A94" s="253">
        <f>COUNT(F98:F121,#REF!)</f>
        <v>0</v>
      </c>
      <c r="B94" s="130"/>
      <c r="C94" s="334" t="s">
        <v>75</v>
      </c>
      <c r="D94" s="130"/>
      <c r="E94" s="353" t="s">
        <v>53</v>
      </c>
      <c r="F94" s="359"/>
      <c r="G94" s="359"/>
      <c r="H94" s="359"/>
      <c r="I94" s="359"/>
      <c r="J94" s="359"/>
      <c r="K94" s="359"/>
      <c r="L94" s="359"/>
      <c r="M94" s="359"/>
      <c r="N94" s="359"/>
      <c r="O94" s="359"/>
      <c r="P94" s="359"/>
      <c r="Q94" s="360"/>
      <c r="R94" s="130"/>
      <c r="S94" s="130"/>
    </row>
    <row r="95" spans="1:19" ht="21" customHeight="1">
      <c r="A95" s="253"/>
      <c r="B95" s="130"/>
      <c r="C95" s="385"/>
      <c r="D95" s="130"/>
      <c r="E95" s="338" t="s">
        <v>54</v>
      </c>
      <c r="F95" s="361"/>
      <c r="G95" s="352"/>
      <c r="H95" s="386"/>
      <c r="I95" s="344"/>
      <c r="J95" s="387"/>
      <c r="K95" s="387"/>
      <c r="L95" s="387"/>
      <c r="M95" s="387"/>
      <c r="N95" s="387"/>
      <c r="O95" s="387"/>
      <c r="P95" s="387"/>
      <c r="Q95" s="388"/>
      <c r="R95" s="130"/>
      <c r="S95" s="130"/>
    </row>
    <row r="96" spans="1:19" ht="19.5" customHeight="1">
      <c r="A96" s="253"/>
      <c r="B96" s="130"/>
      <c r="C96" s="385"/>
      <c r="D96" s="130"/>
      <c r="E96" s="347" t="s">
        <v>73</v>
      </c>
      <c r="F96" s="336" t="s">
        <v>56</v>
      </c>
      <c r="G96" s="346" t="s">
        <v>57</v>
      </c>
      <c r="H96" s="359"/>
      <c r="I96" s="359"/>
      <c r="J96" s="359"/>
      <c r="K96" s="359"/>
      <c r="L96" s="359"/>
      <c r="M96" s="359"/>
      <c r="N96" s="359"/>
      <c r="O96" s="359"/>
      <c r="P96" s="389"/>
      <c r="Q96" s="335" t="s">
        <v>58</v>
      </c>
      <c r="R96" s="130"/>
      <c r="S96" s="130"/>
    </row>
    <row r="97" spans="3:19" ht="15" customHeight="1">
      <c r="C97" s="385"/>
      <c r="D97" s="130"/>
      <c r="E97" s="390"/>
      <c r="F97" s="393"/>
      <c r="G97" s="25" t="s">
        <v>59</v>
      </c>
      <c r="H97" s="26" t="s">
        <v>60</v>
      </c>
      <c r="I97" s="26" t="s">
        <v>61</v>
      </c>
      <c r="J97" s="26" t="s">
        <v>62</v>
      </c>
      <c r="K97" s="26" t="s">
        <v>63</v>
      </c>
      <c r="L97" s="26" t="s">
        <v>64</v>
      </c>
      <c r="M97" s="26" t="s">
        <v>65</v>
      </c>
      <c r="N97" s="26" t="s">
        <v>66</v>
      </c>
      <c r="O97" s="27" t="s">
        <v>67</v>
      </c>
      <c r="P97" s="28" t="s">
        <v>68</v>
      </c>
      <c r="Q97" s="394"/>
      <c r="R97" s="130"/>
      <c r="S97" s="130"/>
    </row>
    <row r="98" spans="3:19" ht="15.75" customHeight="1">
      <c r="C98" s="385"/>
      <c r="D98" s="130"/>
      <c r="E98" s="55"/>
      <c r="F98" s="56"/>
      <c r="G98" s="57"/>
      <c r="H98" s="58"/>
      <c r="I98" s="58"/>
      <c r="J98" s="58"/>
      <c r="K98" s="58"/>
      <c r="L98" s="58"/>
      <c r="M98" s="58"/>
      <c r="N98" s="58"/>
      <c r="O98" s="59"/>
      <c r="P98" s="60">
        <f>SUM(G98:O98)</f>
        <v>0</v>
      </c>
      <c r="Q98" s="61">
        <f>F98-SUM(G98:O98)</f>
        <v>0</v>
      </c>
      <c r="R98" s="130"/>
      <c r="S98" s="130"/>
    </row>
    <row r="99" spans="3:19" ht="15.75" customHeight="1">
      <c r="C99" s="385"/>
      <c r="D99" s="130"/>
      <c r="E99" s="55"/>
      <c r="F99" s="56"/>
      <c r="G99" s="57"/>
      <c r="H99" s="58"/>
      <c r="I99" s="58"/>
      <c r="J99" s="58"/>
      <c r="K99" s="58"/>
      <c r="L99" s="58"/>
      <c r="M99" s="58"/>
      <c r="N99" s="58"/>
      <c r="O99" s="59"/>
      <c r="P99" s="60">
        <f>SUM(G99:O99)</f>
        <v>0</v>
      </c>
      <c r="Q99" s="61">
        <f>F99-SUM(G99:O99)</f>
        <v>0</v>
      </c>
      <c r="R99" s="130"/>
      <c r="S99" s="130"/>
    </row>
    <row r="100" spans="3:19" ht="15.75" customHeight="1">
      <c r="C100" s="385"/>
      <c r="D100" s="130"/>
      <c r="E100" s="55"/>
      <c r="F100" s="56"/>
      <c r="G100" s="57"/>
      <c r="H100" s="58"/>
      <c r="I100" s="58"/>
      <c r="J100" s="58"/>
      <c r="K100" s="58"/>
      <c r="L100" s="58"/>
      <c r="M100" s="58"/>
      <c r="N100" s="58"/>
      <c r="O100" s="59"/>
      <c r="P100" s="60">
        <f>SUM(G100:O100)</f>
        <v>0</v>
      </c>
      <c r="Q100" s="61">
        <f>F100-SUM(G100:O100)</f>
        <v>0</v>
      </c>
      <c r="R100" s="130"/>
      <c r="S100" s="130"/>
    </row>
    <row r="101" spans="3:19" ht="15.75" customHeight="1">
      <c r="C101" s="385"/>
      <c r="D101" s="130"/>
      <c r="E101" s="55"/>
      <c r="F101" s="56"/>
      <c r="G101" s="57"/>
      <c r="H101" s="58"/>
      <c r="I101" s="58"/>
      <c r="J101" s="58"/>
      <c r="K101" s="58"/>
      <c r="L101" s="58"/>
      <c r="M101" s="58"/>
      <c r="N101" s="58"/>
      <c r="O101" s="59"/>
      <c r="P101" s="60">
        <f>SUM(G101:O101)</f>
        <v>0</v>
      </c>
      <c r="Q101" s="61">
        <f>F101-SUM(G101:O101)</f>
        <v>0</v>
      </c>
      <c r="R101" s="130"/>
      <c r="S101" s="130"/>
    </row>
    <row r="102" spans="3:19" ht="15.75" customHeight="1">
      <c r="C102" s="385"/>
      <c r="D102" s="130"/>
      <c r="E102" s="55"/>
      <c r="F102" s="56"/>
      <c r="G102" s="57"/>
      <c r="H102" s="58"/>
      <c r="I102" s="58"/>
      <c r="J102" s="58"/>
      <c r="K102" s="58"/>
      <c r="L102" s="58"/>
      <c r="M102" s="58"/>
      <c r="N102" s="58"/>
      <c r="O102" s="59"/>
      <c r="P102" s="60">
        <f>SUM(G102:O102)</f>
        <v>0</v>
      </c>
      <c r="Q102" s="61">
        <f>F102-SUM(G102:O102)</f>
        <v>0</v>
      </c>
      <c r="R102" s="130"/>
      <c r="S102" s="130"/>
    </row>
    <row r="103" spans="3:19" ht="15.75" customHeight="1">
      <c r="C103" s="385"/>
      <c r="D103" s="130"/>
      <c r="E103" s="55"/>
      <c r="F103" s="56"/>
      <c r="G103" s="57"/>
      <c r="H103" s="58"/>
      <c r="I103" s="58"/>
      <c r="J103" s="58"/>
      <c r="K103" s="58"/>
      <c r="L103" s="58"/>
      <c r="M103" s="58"/>
      <c r="N103" s="58"/>
      <c r="O103" s="59"/>
      <c r="P103" s="60">
        <f>SUM(G103:O103)</f>
        <v>0</v>
      </c>
      <c r="Q103" s="61">
        <f>F103-SUM(G103:O103)</f>
        <v>0</v>
      </c>
      <c r="R103" s="130"/>
      <c r="S103" s="130"/>
    </row>
    <row r="104" spans="3:19" ht="15.75" customHeight="1">
      <c r="C104" s="385"/>
      <c r="D104" s="130"/>
      <c r="E104" s="55"/>
      <c r="F104" s="56"/>
      <c r="G104" s="57"/>
      <c r="H104" s="58"/>
      <c r="I104" s="58"/>
      <c r="J104" s="58"/>
      <c r="K104" s="58"/>
      <c r="L104" s="58"/>
      <c r="M104" s="58"/>
      <c r="N104" s="58"/>
      <c r="O104" s="59"/>
      <c r="P104" s="60">
        <f>SUM(G104:O104)</f>
        <v>0</v>
      </c>
      <c r="Q104" s="61">
        <f>F104-SUM(G104:O104)</f>
        <v>0</v>
      </c>
      <c r="R104" s="130"/>
      <c r="S104" s="130"/>
    </row>
    <row r="105" spans="3:19" ht="15.75" customHeight="1">
      <c r="C105" s="385"/>
      <c r="D105" s="130"/>
      <c r="E105" s="55"/>
      <c r="F105" s="56"/>
      <c r="G105" s="57"/>
      <c r="H105" s="58"/>
      <c r="I105" s="58"/>
      <c r="J105" s="58"/>
      <c r="K105" s="58"/>
      <c r="L105" s="58"/>
      <c r="M105" s="58"/>
      <c r="N105" s="58"/>
      <c r="O105" s="59"/>
      <c r="P105" s="60">
        <f>SUM(G105:O105)</f>
        <v>0</v>
      </c>
      <c r="Q105" s="61">
        <f>F105-SUM(G105:O105)</f>
        <v>0</v>
      </c>
      <c r="R105" s="130"/>
      <c r="S105" s="130"/>
    </row>
    <row r="106" spans="3:19" ht="15.75" customHeight="1">
      <c r="C106" s="385"/>
      <c r="D106" s="130"/>
      <c r="E106" s="55"/>
      <c r="F106" s="56"/>
      <c r="G106" s="57"/>
      <c r="H106" s="58"/>
      <c r="I106" s="58"/>
      <c r="J106" s="58"/>
      <c r="K106" s="58"/>
      <c r="L106" s="58"/>
      <c r="M106" s="58"/>
      <c r="N106" s="58"/>
      <c r="O106" s="59"/>
      <c r="P106" s="60">
        <f>SUM(G106:O106)</f>
        <v>0</v>
      </c>
      <c r="Q106" s="61">
        <f>F106-SUM(G106:O106)</f>
        <v>0</v>
      </c>
      <c r="R106" s="130"/>
      <c r="S106" s="130"/>
    </row>
    <row r="107" spans="3:19" ht="15.75" customHeight="1">
      <c r="C107" s="385"/>
      <c r="D107" s="130"/>
      <c r="E107" s="55"/>
      <c r="F107" s="56"/>
      <c r="G107" s="57"/>
      <c r="H107" s="58"/>
      <c r="I107" s="58"/>
      <c r="J107" s="58"/>
      <c r="K107" s="58"/>
      <c r="L107" s="58"/>
      <c r="M107" s="58"/>
      <c r="N107" s="58"/>
      <c r="O107" s="59"/>
      <c r="P107" s="60">
        <f>SUM(G107:O107)</f>
        <v>0</v>
      </c>
      <c r="Q107" s="61">
        <f>F107-SUM(G107:O107)</f>
        <v>0</v>
      </c>
      <c r="R107" s="130"/>
      <c r="S107" s="130"/>
    </row>
    <row r="108" spans="3:19" ht="15.75" customHeight="1">
      <c r="C108" s="385"/>
      <c r="D108" s="130"/>
      <c r="E108" s="55"/>
      <c r="F108" s="56"/>
      <c r="G108" s="57"/>
      <c r="H108" s="58"/>
      <c r="I108" s="58"/>
      <c r="J108" s="58"/>
      <c r="K108" s="58"/>
      <c r="L108" s="58"/>
      <c r="M108" s="58"/>
      <c r="N108" s="58"/>
      <c r="O108" s="59"/>
      <c r="P108" s="60">
        <f>SUM(G108:O108)</f>
        <v>0</v>
      </c>
      <c r="Q108" s="61">
        <f>F108-SUM(G108:O108)</f>
        <v>0</v>
      </c>
      <c r="R108" s="130"/>
      <c r="S108" s="130"/>
    </row>
    <row r="109" spans="3:19" ht="16.5" customHeight="1">
      <c r="C109" s="385"/>
      <c r="D109" s="130"/>
      <c r="E109" s="62"/>
      <c r="F109" s="63"/>
      <c r="G109" s="64"/>
      <c r="H109" s="82"/>
      <c r="I109" s="82"/>
      <c r="J109" s="82"/>
      <c r="K109" s="82"/>
      <c r="L109" s="82"/>
      <c r="M109" s="82"/>
      <c r="N109" s="82"/>
      <c r="O109" s="65"/>
      <c r="P109" s="66">
        <f>SUM(G109:O109)</f>
        <v>0</v>
      </c>
      <c r="Q109" s="67">
        <f>F109-SUM(G109:O109)</f>
        <v>0</v>
      </c>
      <c r="R109" s="130"/>
      <c r="S109" s="130"/>
    </row>
    <row r="110" spans="3:19" ht="15.75" customHeight="1">
      <c r="C110" s="385"/>
      <c r="D110" s="130"/>
      <c r="E110" s="55"/>
      <c r="F110" s="56"/>
      <c r="G110" s="57"/>
      <c r="H110" s="58"/>
      <c r="I110" s="58"/>
      <c r="J110" s="58"/>
      <c r="K110" s="58"/>
      <c r="L110" s="58"/>
      <c r="M110" s="58"/>
      <c r="N110" s="58"/>
      <c r="O110" s="59"/>
      <c r="P110" s="60">
        <f>SUM(G110:O110)</f>
        <v>0</v>
      </c>
      <c r="Q110" s="68">
        <f>F110-SUM(G110:O110)</f>
        <v>0</v>
      </c>
      <c r="R110" s="130"/>
      <c r="S110" s="259" t="s">
        <v>70</v>
      </c>
    </row>
    <row r="111" spans="3:19" ht="15.75" customHeight="1">
      <c r="C111" s="385"/>
      <c r="D111" s="130"/>
      <c r="E111" s="84"/>
      <c r="F111" s="56"/>
      <c r="G111" s="265"/>
      <c r="H111" s="266"/>
      <c r="I111" s="266"/>
      <c r="J111" s="266"/>
      <c r="K111" s="266"/>
      <c r="L111" s="266"/>
      <c r="M111" s="266"/>
      <c r="N111" s="266"/>
      <c r="O111" s="85"/>
      <c r="P111" s="72">
        <f>SUM(G111:O111)</f>
        <v>0</v>
      </c>
      <c r="Q111" s="61">
        <f>F111-SUM(G111:O111)</f>
        <v>0</v>
      </c>
      <c r="R111" s="130"/>
      <c r="S111" s="259" t="s">
        <v>70</v>
      </c>
    </row>
    <row r="112" spans="3:19" ht="15.75" customHeight="1">
      <c r="C112" s="385"/>
      <c r="D112" s="130"/>
      <c r="E112" s="55"/>
      <c r="F112" s="56"/>
      <c r="G112" s="265"/>
      <c r="H112" s="266"/>
      <c r="I112" s="266"/>
      <c r="J112" s="266"/>
      <c r="K112" s="266"/>
      <c r="L112" s="266"/>
      <c r="M112" s="266"/>
      <c r="N112" s="266"/>
      <c r="O112" s="85"/>
      <c r="P112" s="72">
        <f>SUM(G112:O112)</f>
        <v>0</v>
      </c>
      <c r="Q112" s="61">
        <f>F112-SUM(G112:O112)</f>
        <v>0</v>
      </c>
      <c r="R112" s="130"/>
      <c r="S112" s="259" t="s">
        <v>70</v>
      </c>
    </row>
    <row r="113" spans="1:19" ht="15.75" customHeight="1">
      <c r="A113" s="253"/>
      <c r="B113" s="130"/>
      <c r="C113" s="385"/>
      <c r="D113" s="130"/>
      <c r="E113" s="84"/>
      <c r="F113" s="56"/>
      <c r="G113" s="265"/>
      <c r="H113" s="266"/>
      <c r="I113" s="266"/>
      <c r="J113" s="266"/>
      <c r="K113" s="266"/>
      <c r="L113" s="266"/>
      <c r="M113" s="266"/>
      <c r="N113" s="266"/>
      <c r="O113" s="85"/>
      <c r="P113" s="72">
        <f>SUM(G113:O113)</f>
        <v>0</v>
      </c>
      <c r="Q113" s="61">
        <f>F113-SUM(G113:O113)</f>
        <v>0</v>
      </c>
      <c r="R113" s="130"/>
      <c r="S113" s="259" t="s">
        <v>70</v>
      </c>
    </row>
    <row r="114" spans="1:19" ht="15.75" customHeight="1">
      <c r="A114" s="253"/>
      <c r="B114" s="130"/>
      <c r="C114" s="385"/>
      <c r="D114" s="130"/>
      <c r="E114" s="55"/>
      <c r="F114" s="56"/>
      <c r="G114" s="265"/>
      <c r="H114" s="266"/>
      <c r="I114" s="266"/>
      <c r="J114" s="266"/>
      <c r="K114" s="266"/>
      <c r="L114" s="266"/>
      <c r="M114" s="266"/>
      <c r="N114" s="266"/>
      <c r="O114" s="85"/>
      <c r="P114" s="72">
        <f>SUM(G114:O114)</f>
        <v>0</v>
      </c>
      <c r="Q114" s="61">
        <f>F114-SUM(G114:O114)</f>
        <v>0</v>
      </c>
      <c r="R114" s="130"/>
      <c r="S114" s="259" t="s">
        <v>70</v>
      </c>
    </row>
    <row r="115" spans="1:19" ht="15.75" customHeight="1">
      <c r="A115" s="253"/>
      <c r="B115" s="130"/>
      <c r="C115" s="385"/>
      <c r="D115" s="130"/>
      <c r="E115" s="84"/>
      <c r="F115" s="56"/>
      <c r="G115" s="265"/>
      <c r="H115" s="266"/>
      <c r="I115" s="266"/>
      <c r="J115" s="266"/>
      <c r="K115" s="266"/>
      <c r="L115" s="266"/>
      <c r="M115" s="266"/>
      <c r="N115" s="266"/>
      <c r="O115" s="85"/>
      <c r="P115" s="72">
        <f>SUM(G115:O115)</f>
        <v>0</v>
      </c>
      <c r="Q115" s="61">
        <f>F115-SUM(G115:O115)</f>
        <v>0</v>
      </c>
      <c r="R115" s="130"/>
      <c r="S115" s="259" t="s">
        <v>70</v>
      </c>
    </row>
    <row r="116" spans="1:19" ht="15.75" customHeight="1">
      <c r="A116" s="253"/>
      <c r="B116" s="130"/>
      <c r="C116" s="385"/>
      <c r="D116" s="130"/>
      <c r="E116" s="55"/>
      <c r="F116" s="56"/>
      <c r="G116" s="87"/>
      <c r="H116" s="266"/>
      <c r="I116" s="266"/>
      <c r="J116" s="266"/>
      <c r="K116" s="266"/>
      <c r="L116" s="266"/>
      <c r="M116" s="266"/>
      <c r="N116" s="266"/>
      <c r="O116" s="85"/>
      <c r="P116" s="72">
        <f>SUM(G116:O116)</f>
        <v>0</v>
      </c>
      <c r="Q116" s="61">
        <f>F116-SUM(G116:O116)</f>
        <v>0</v>
      </c>
      <c r="R116" s="130"/>
      <c r="S116" s="259" t="s">
        <v>70</v>
      </c>
    </row>
    <row r="117" spans="1:19" ht="15.75" customHeight="1">
      <c r="A117" s="253"/>
      <c r="B117" s="130"/>
      <c r="C117" s="385"/>
      <c r="D117" s="130"/>
      <c r="E117" s="84"/>
      <c r="F117" s="56"/>
      <c r="G117" s="87"/>
      <c r="H117" s="266"/>
      <c r="I117" s="266"/>
      <c r="J117" s="266"/>
      <c r="K117" s="266"/>
      <c r="L117" s="266"/>
      <c r="M117" s="266"/>
      <c r="N117" s="266"/>
      <c r="O117" s="85"/>
      <c r="P117" s="72">
        <f>SUM(G117:O117)</f>
        <v>0</v>
      </c>
      <c r="Q117" s="61">
        <f>F117-SUM(G117:O117)</f>
        <v>0</v>
      </c>
      <c r="R117" s="130"/>
      <c r="S117" s="259" t="s">
        <v>70</v>
      </c>
    </row>
    <row r="118" spans="1:19" ht="15.75" customHeight="1">
      <c r="A118" s="253"/>
      <c r="B118" s="130"/>
      <c r="C118" s="385"/>
      <c r="D118" s="130"/>
      <c r="E118" s="55"/>
      <c r="F118" s="56"/>
      <c r="G118" s="87"/>
      <c r="H118" s="266"/>
      <c r="I118" s="266"/>
      <c r="J118" s="266"/>
      <c r="K118" s="266"/>
      <c r="L118" s="266"/>
      <c r="M118" s="266"/>
      <c r="N118" s="266"/>
      <c r="O118" s="85"/>
      <c r="P118" s="72">
        <f>SUM(G118:O118)</f>
        <v>0</v>
      </c>
      <c r="Q118" s="61">
        <f>F118-SUM(G118:O118)</f>
        <v>0</v>
      </c>
      <c r="R118" s="130"/>
      <c r="S118" s="259" t="s">
        <v>70</v>
      </c>
    </row>
    <row r="119" spans="1:19" ht="15.75" customHeight="1">
      <c r="A119" s="253"/>
      <c r="B119" s="130"/>
      <c r="C119" s="385"/>
      <c r="D119" s="130"/>
      <c r="E119" s="84"/>
      <c r="F119" s="56"/>
      <c r="G119" s="87"/>
      <c r="H119" s="266"/>
      <c r="I119" s="266"/>
      <c r="J119" s="266"/>
      <c r="K119" s="266"/>
      <c r="L119" s="266"/>
      <c r="M119" s="266"/>
      <c r="N119" s="266"/>
      <c r="O119" s="85"/>
      <c r="P119" s="72">
        <f>SUM(G119:O119)</f>
        <v>0</v>
      </c>
      <c r="Q119" s="61">
        <f>F119-SUM(G119:O119)</f>
        <v>0</v>
      </c>
      <c r="R119" s="130"/>
      <c r="S119" s="259" t="s">
        <v>70</v>
      </c>
    </row>
    <row r="120" spans="1:19" ht="15.75" customHeight="1">
      <c r="A120" s="253"/>
      <c r="B120" s="130"/>
      <c r="C120" s="385"/>
      <c r="D120" s="130"/>
      <c r="E120" s="55"/>
      <c r="F120" s="56"/>
      <c r="G120" s="87"/>
      <c r="H120" s="266"/>
      <c r="I120" s="266"/>
      <c r="J120" s="266"/>
      <c r="K120" s="266"/>
      <c r="L120" s="266"/>
      <c r="M120" s="266"/>
      <c r="N120" s="266"/>
      <c r="O120" s="85"/>
      <c r="P120" s="72">
        <f>SUM(G120:O120)</f>
        <v>0</v>
      </c>
      <c r="Q120" s="61">
        <f>F120-SUM(G120:O120)</f>
        <v>0</v>
      </c>
      <c r="R120" s="130"/>
      <c r="S120" s="259" t="s">
        <v>70</v>
      </c>
    </row>
    <row r="121" spans="1:19" ht="16.5" customHeight="1">
      <c r="A121" s="253"/>
      <c r="B121" s="130"/>
      <c r="C121" s="385"/>
      <c r="D121" s="130"/>
      <c r="E121" s="84"/>
      <c r="F121" s="56"/>
      <c r="G121" s="90"/>
      <c r="H121" s="91"/>
      <c r="I121" s="91"/>
      <c r="J121" s="91"/>
      <c r="K121" s="91"/>
      <c r="L121" s="91"/>
      <c r="M121" s="91"/>
      <c r="N121" s="91"/>
      <c r="O121" s="92"/>
      <c r="P121" s="76">
        <f>SUM(G121:O121)</f>
        <v>0</v>
      </c>
      <c r="Q121" s="77">
        <f>F121-SUM(G121:O121)</f>
        <v>0</v>
      </c>
      <c r="R121" s="130"/>
      <c r="S121" s="259" t="s">
        <v>70</v>
      </c>
    </row>
    <row r="122" spans="1:19" ht="19.5" customHeight="1">
      <c r="A122" s="253"/>
      <c r="B122" s="130"/>
      <c r="C122" s="392"/>
      <c r="D122" s="130"/>
      <c r="E122" s="51" t="s">
        <v>71</v>
      </c>
      <c r="F122" s="78"/>
      <c r="G122" s="337"/>
      <c r="H122" s="359"/>
      <c r="I122" s="359"/>
      <c r="J122" s="359"/>
      <c r="K122" s="359"/>
      <c r="L122" s="359"/>
      <c r="M122" s="359"/>
      <c r="N122" s="359"/>
      <c r="O122" s="359"/>
      <c r="P122" s="79" t="s">
        <v>71</v>
      </c>
      <c r="Q122" s="80">
        <f>SUM(Q98:Q121)</f>
        <v>0</v>
      </c>
      <c r="R122" s="130"/>
      <c r="S122" s="130"/>
    </row>
    <row r="123" spans="1:19" ht="15.75" customHeight="1">
      <c r="A123" s="253"/>
      <c r="B123" s="130"/>
      <c r="C123" s="334" t="s">
        <v>76</v>
      </c>
      <c r="D123" s="130"/>
      <c r="E123" s="130"/>
      <c r="F123" s="130"/>
      <c r="G123" s="130"/>
      <c r="H123" s="130"/>
      <c r="I123" s="130"/>
      <c r="J123" s="130"/>
      <c r="K123" s="130"/>
      <c r="L123" s="130"/>
      <c r="M123" s="130"/>
      <c r="N123" s="130"/>
      <c r="O123" s="130"/>
      <c r="P123" s="130"/>
      <c r="Q123" s="130"/>
      <c r="R123" s="130"/>
      <c r="S123" s="130"/>
    </row>
    <row r="124" spans="1:19" ht="23.25" customHeight="1">
      <c r="A124" s="253"/>
      <c r="B124" s="130"/>
      <c r="C124" s="385"/>
      <c r="D124" s="130"/>
      <c r="E124" s="339" t="s">
        <v>77</v>
      </c>
      <c r="F124" s="358"/>
      <c r="G124" s="358"/>
      <c r="H124" s="358"/>
      <c r="I124" s="358"/>
      <c r="J124" s="358"/>
      <c r="K124" s="358"/>
      <c r="L124" s="358"/>
      <c r="M124" s="358"/>
      <c r="N124" s="358"/>
      <c r="O124" s="358"/>
      <c r="P124" s="358"/>
      <c r="Q124" s="368"/>
      <c r="R124" s="130"/>
      <c r="S124" s="130"/>
    </row>
    <row r="125" spans="1:19" ht="19.5" customHeight="1">
      <c r="A125" s="253">
        <f>COUNT(F128:F139,#REF!)</f>
        <v>0</v>
      </c>
      <c r="B125" s="130"/>
      <c r="C125" s="385"/>
      <c r="D125" s="130"/>
      <c r="E125" s="338" t="s">
        <v>54</v>
      </c>
      <c r="F125" s="361"/>
      <c r="G125" s="342"/>
      <c r="H125" s="395"/>
      <c r="I125" s="267"/>
      <c r="J125" s="267"/>
      <c r="K125" s="267"/>
      <c r="L125" s="349"/>
      <c r="M125" s="361"/>
      <c r="N125" s="361"/>
      <c r="O125" s="361"/>
      <c r="P125" s="361"/>
      <c r="Q125" s="396"/>
      <c r="R125" s="130"/>
      <c r="S125" s="130"/>
    </row>
    <row r="126" spans="1:19" ht="21" customHeight="1">
      <c r="A126" s="253"/>
      <c r="B126" s="130"/>
      <c r="C126" s="385"/>
      <c r="D126" s="130"/>
      <c r="E126" s="354" t="s">
        <v>29</v>
      </c>
      <c r="F126" s="343" t="s">
        <v>56</v>
      </c>
      <c r="G126" s="340" t="s">
        <v>78</v>
      </c>
      <c r="H126" s="370"/>
      <c r="I126" s="370"/>
      <c r="J126" s="370"/>
      <c r="K126" s="370"/>
      <c r="L126" s="370"/>
      <c r="M126" s="370"/>
      <c r="N126" s="370"/>
      <c r="O126" s="370"/>
      <c r="P126" s="380"/>
      <c r="Q126" s="335" t="s">
        <v>58</v>
      </c>
      <c r="R126" s="130"/>
      <c r="S126" s="130"/>
    </row>
    <row r="127" spans="1:19" ht="15" customHeight="1">
      <c r="A127" s="253"/>
      <c r="B127" s="130"/>
      <c r="C127" s="385"/>
      <c r="D127" s="130"/>
      <c r="E127" s="390"/>
      <c r="F127" s="397"/>
      <c r="G127" s="93" t="s">
        <v>59</v>
      </c>
      <c r="H127" s="94" t="s">
        <v>60</v>
      </c>
      <c r="I127" s="94"/>
      <c r="J127" s="94"/>
      <c r="K127" s="94"/>
      <c r="L127" s="94" t="s">
        <v>61</v>
      </c>
      <c r="M127" s="94" t="s">
        <v>62</v>
      </c>
      <c r="N127" s="94" t="s">
        <v>63</v>
      </c>
      <c r="O127" s="94" t="s">
        <v>67</v>
      </c>
      <c r="P127" s="95"/>
      <c r="Q127" s="394"/>
      <c r="R127" s="130"/>
      <c r="S127" s="130"/>
    </row>
    <row r="128" spans="1:19" ht="15.75" customHeight="1">
      <c r="A128" s="253"/>
      <c r="B128" s="130"/>
      <c r="C128" s="385"/>
      <c r="D128" s="130"/>
      <c r="E128" s="96">
        <f>CALC!$C$20</f>
        <v>0</v>
      </c>
      <c r="F128" s="268"/>
      <c r="G128" s="97"/>
      <c r="H128" s="269"/>
      <c r="I128" s="269"/>
      <c r="J128" s="269"/>
      <c r="K128" s="269"/>
      <c r="L128" s="269"/>
      <c r="M128" s="269"/>
      <c r="N128" s="269"/>
      <c r="O128" s="270"/>
      <c r="P128" s="98">
        <f>SUM(G128:O128)</f>
        <v>0</v>
      </c>
      <c r="Q128" s="61">
        <f>F128-SUM(G128:O128)</f>
        <v>0</v>
      </c>
      <c r="R128" s="130"/>
      <c r="S128" s="130"/>
    </row>
    <row r="129" spans="1:17" ht="15.75" customHeight="1">
      <c r="A129" s="253"/>
      <c r="B129" s="130"/>
      <c r="C129" s="385"/>
      <c r="D129" s="130"/>
      <c r="E129" s="96">
        <f>CALC!$C$33</f>
        <v>0</v>
      </c>
      <c r="F129" s="268"/>
      <c r="G129" s="97"/>
      <c r="H129" s="269"/>
      <c r="I129" s="269"/>
      <c r="J129" s="269"/>
      <c r="K129" s="269"/>
      <c r="L129" s="269"/>
      <c r="M129" s="269"/>
      <c r="N129" s="269"/>
      <c r="O129" s="270"/>
      <c r="P129" s="98">
        <f>SUM(G129:O129)</f>
        <v>0</v>
      </c>
      <c r="Q129" s="61">
        <f>F129-SUM(G129:O129)</f>
        <v>0</v>
      </c>
    </row>
    <row r="130" spans="1:17" ht="15.75" customHeight="1">
      <c r="A130" s="253"/>
      <c r="B130" s="130"/>
      <c r="C130" s="385"/>
      <c r="D130" s="130"/>
      <c r="E130" s="96">
        <f>CALC!$C$34</f>
        <v>0</v>
      </c>
      <c r="F130" s="268"/>
      <c r="G130" s="97"/>
      <c r="H130" s="269"/>
      <c r="I130" s="269"/>
      <c r="J130" s="269"/>
      <c r="K130" s="269"/>
      <c r="L130" s="269"/>
      <c r="M130" s="269"/>
      <c r="N130" s="269"/>
      <c r="O130" s="270"/>
      <c r="P130" s="98">
        <f>SUM(G130:O130)</f>
        <v>0</v>
      </c>
      <c r="Q130" s="61">
        <f>F130-SUM(G130:O130)</f>
        <v>0</v>
      </c>
    </row>
    <row r="131" spans="1:17" ht="15.75" customHeight="1">
      <c r="A131" s="253"/>
      <c r="B131" s="130"/>
      <c r="C131" s="385"/>
      <c r="D131" s="130"/>
      <c r="E131" s="96">
        <f>CALC!$C$35</f>
        <v>0</v>
      </c>
      <c r="F131" s="268"/>
      <c r="G131" s="97"/>
      <c r="H131" s="269"/>
      <c r="I131" s="269"/>
      <c r="J131" s="269"/>
      <c r="K131" s="269"/>
      <c r="L131" s="269"/>
      <c r="M131" s="269"/>
      <c r="N131" s="269"/>
      <c r="O131" s="270"/>
      <c r="P131" s="98">
        <f>SUM(G131:O131)</f>
        <v>0</v>
      </c>
      <c r="Q131" s="61">
        <f>F131-SUM(G131:O131)</f>
        <v>0</v>
      </c>
    </row>
    <row r="132" spans="1:17" ht="15.75" customHeight="1">
      <c r="A132" s="253"/>
      <c r="B132" s="130"/>
      <c r="C132" s="385"/>
      <c r="D132" s="130"/>
      <c r="E132" s="96">
        <f>CALC!$C$36</f>
        <v>0</v>
      </c>
      <c r="F132" s="268"/>
      <c r="G132" s="97"/>
      <c r="H132" s="269"/>
      <c r="I132" s="269"/>
      <c r="J132" s="269"/>
      <c r="K132" s="269"/>
      <c r="L132" s="269"/>
      <c r="M132" s="269"/>
      <c r="N132" s="269"/>
      <c r="O132" s="270"/>
      <c r="P132" s="98">
        <f>SUM(G132:O132)</f>
        <v>0</v>
      </c>
      <c r="Q132" s="61">
        <f>F132-SUM(G132:O132)</f>
        <v>0</v>
      </c>
    </row>
    <row r="133" spans="1:17" ht="15.75" customHeight="1">
      <c r="A133" s="253"/>
      <c r="B133" s="130"/>
      <c r="C133" s="385"/>
      <c r="D133" s="130"/>
      <c r="E133" s="96">
        <f>CALC!$C$37</f>
        <v>0</v>
      </c>
      <c r="F133" s="268"/>
      <c r="G133" s="97"/>
      <c r="H133" s="269"/>
      <c r="I133" s="269"/>
      <c r="J133" s="269"/>
      <c r="K133" s="269"/>
      <c r="L133" s="269"/>
      <c r="M133" s="269"/>
      <c r="N133" s="269"/>
      <c r="O133" s="270"/>
      <c r="P133" s="98">
        <f>SUM(G133:O133)</f>
        <v>0</v>
      </c>
      <c r="Q133" s="61">
        <f>F133-SUM(G133:O133)</f>
        <v>0</v>
      </c>
    </row>
    <row r="134" spans="1:17" ht="15.75" customHeight="1">
      <c r="A134" s="253"/>
      <c r="B134" s="130"/>
      <c r="C134" s="385"/>
      <c r="D134" s="130"/>
      <c r="E134" s="96">
        <f>CALC!$C$38</f>
        <v>0</v>
      </c>
      <c r="F134" s="268"/>
      <c r="G134" s="97"/>
      <c r="H134" s="269"/>
      <c r="I134" s="269"/>
      <c r="J134" s="269"/>
      <c r="K134" s="269"/>
      <c r="L134" s="269"/>
      <c r="M134" s="269"/>
      <c r="N134" s="269"/>
      <c r="O134" s="270"/>
      <c r="P134" s="98">
        <f>SUM(G134:O134)</f>
        <v>0</v>
      </c>
      <c r="Q134" s="61">
        <f>F134-SUM(G134:O134)</f>
        <v>0</v>
      </c>
    </row>
    <row r="135" spans="1:17" ht="15.75" customHeight="1">
      <c r="A135" s="253"/>
      <c r="B135" s="130"/>
      <c r="C135" s="385"/>
      <c r="D135" s="130"/>
      <c r="E135" s="96">
        <f>CALC!$C$39</f>
        <v>0</v>
      </c>
      <c r="F135" s="268"/>
      <c r="G135" s="97"/>
      <c r="H135" s="269"/>
      <c r="I135" s="269"/>
      <c r="J135" s="269"/>
      <c r="K135" s="269"/>
      <c r="L135" s="269"/>
      <c r="M135" s="269"/>
      <c r="N135" s="269"/>
      <c r="O135" s="270"/>
      <c r="P135" s="98">
        <f>SUM(G135:O135)</f>
        <v>0</v>
      </c>
      <c r="Q135" s="61">
        <f>F135-SUM(G135:O135)</f>
        <v>0</v>
      </c>
    </row>
    <row r="136" spans="1:17" ht="15.75" customHeight="1">
      <c r="A136" s="253"/>
      <c r="B136" s="130"/>
      <c r="C136" s="385"/>
      <c r="D136" s="130"/>
      <c r="E136" s="96">
        <f>CALC!$C$40</f>
        <v>0</v>
      </c>
      <c r="F136" s="268"/>
      <c r="G136" s="97"/>
      <c r="H136" s="269"/>
      <c r="I136" s="269"/>
      <c r="J136" s="269"/>
      <c r="K136" s="269"/>
      <c r="L136" s="269"/>
      <c r="M136" s="269"/>
      <c r="N136" s="269"/>
      <c r="O136" s="270"/>
      <c r="P136" s="98">
        <f>SUM(G136:O136)</f>
        <v>0</v>
      </c>
      <c r="Q136" s="61">
        <f>F136-SUM(G136:O136)</f>
        <v>0</v>
      </c>
    </row>
    <row r="137" spans="1:17" ht="15.75" customHeight="1">
      <c r="A137" s="253"/>
      <c r="B137" s="130"/>
      <c r="C137" s="385"/>
      <c r="D137" s="130"/>
      <c r="E137" s="96">
        <f>CALC!$C$41</f>
        <v>0</v>
      </c>
      <c r="F137" s="268"/>
      <c r="G137" s="97"/>
      <c r="H137" s="269"/>
      <c r="I137" s="269"/>
      <c r="J137" s="269"/>
      <c r="K137" s="269"/>
      <c r="L137" s="269"/>
      <c r="M137" s="269"/>
      <c r="N137" s="269"/>
      <c r="O137" s="270"/>
      <c r="P137" s="98">
        <f>SUM(G137:O137)</f>
        <v>0</v>
      </c>
      <c r="Q137" s="61">
        <f>F137-SUM(G137:O137)</f>
        <v>0</v>
      </c>
    </row>
    <row r="138" spans="1:17" ht="16.5" customHeight="1">
      <c r="A138" s="253"/>
      <c r="B138" s="130"/>
      <c r="C138" s="392"/>
      <c r="D138" s="130"/>
      <c r="E138" s="96">
        <f>CALC!$C$42</f>
        <v>0</v>
      </c>
      <c r="F138" s="268"/>
      <c r="G138" s="97"/>
      <c r="H138" s="269"/>
      <c r="I138" s="269"/>
      <c r="J138" s="269"/>
      <c r="K138" s="269"/>
      <c r="L138" s="269"/>
      <c r="M138" s="269"/>
      <c r="N138" s="269"/>
      <c r="O138" s="270"/>
      <c r="P138" s="98">
        <f>SUM(G138:O138)</f>
        <v>0</v>
      </c>
      <c r="Q138" s="61">
        <f>F138-SUM(G138:O138)</f>
        <v>0</v>
      </c>
    </row>
    <row r="139" spans="1:17" ht="16.5" customHeight="1">
      <c r="A139" s="253"/>
      <c r="B139" s="130"/>
      <c r="C139" s="130"/>
      <c r="D139" s="130"/>
      <c r="E139" s="96">
        <f>CALC!$C$43</f>
        <v>0</v>
      </c>
      <c r="F139" s="99"/>
      <c r="G139" s="100"/>
      <c r="H139" s="101"/>
      <c r="I139" s="101"/>
      <c r="J139" s="101"/>
      <c r="K139" s="101"/>
      <c r="L139" s="101"/>
      <c r="M139" s="101"/>
      <c r="N139" s="101"/>
      <c r="O139" s="102"/>
      <c r="P139" s="103">
        <f>SUM(G139:O139)</f>
        <v>0</v>
      </c>
      <c r="Q139" s="67">
        <f>F139-SUM(G139:O139)</f>
        <v>0</v>
      </c>
    </row>
    <row r="140" spans="1:17" ht="19.5" customHeight="1">
      <c r="A140" s="253"/>
      <c r="B140" s="130"/>
      <c r="C140" s="130"/>
      <c r="D140" s="130"/>
      <c r="E140" s="261" t="s">
        <v>71</v>
      </c>
      <c r="F140" s="262">
        <f>SUM(F128:F139)</f>
        <v>0</v>
      </c>
      <c r="G140" s="130"/>
      <c r="H140" s="130"/>
      <c r="I140" s="130"/>
      <c r="J140" s="130"/>
      <c r="K140" s="130"/>
      <c r="L140" s="130"/>
      <c r="M140" s="130"/>
      <c r="N140" s="130"/>
      <c r="O140" s="130"/>
      <c r="P140" s="261" t="s">
        <v>71</v>
      </c>
      <c r="Q140" s="262">
        <f>SUM(Q128:Q139)</f>
        <v>0</v>
      </c>
    </row>
    <row r="141" spans="1:17" ht="15.75" customHeight="1">
      <c r="A141" s="253"/>
      <c r="B141" s="130"/>
      <c r="C141" s="334" t="s">
        <v>79</v>
      </c>
      <c r="D141" s="130"/>
      <c r="E141" s="130"/>
      <c r="F141" s="130"/>
      <c r="G141" s="130"/>
      <c r="H141" s="130"/>
      <c r="I141" s="130"/>
      <c r="J141" s="130"/>
      <c r="K141" s="130"/>
      <c r="L141" s="130"/>
      <c r="M141" s="130"/>
      <c r="N141" s="130"/>
      <c r="O141" s="130"/>
      <c r="P141" s="130"/>
      <c r="Q141" s="130"/>
    </row>
    <row r="142" spans="1:17" ht="23.25" customHeight="1">
      <c r="A142" s="253"/>
      <c r="B142" s="130"/>
      <c r="C142" s="385"/>
      <c r="D142" s="130"/>
      <c r="E142" s="339" t="s">
        <v>77</v>
      </c>
      <c r="F142" s="358"/>
      <c r="G142" s="358"/>
      <c r="H142" s="358"/>
      <c r="I142" s="358"/>
      <c r="J142" s="358"/>
      <c r="K142" s="358"/>
      <c r="L142" s="358"/>
      <c r="M142" s="358"/>
      <c r="N142" s="358"/>
      <c r="O142" s="358"/>
      <c r="P142" s="358"/>
      <c r="Q142" s="368"/>
    </row>
    <row r="143" spans="1:17" ht="19.5" customHeight="1">
      <c r="A143" s="253">
        <f>COUNT(F146:F157,#REF!)</f>
        <v>0</v>
      </c>
      <c r="B143" s="130"/>
      <c r="C143" s="385"/>
      <c r="D143" s="130"/>
      <c r="E143" s="338" t="s">
        <v>54</v>
      </c>
      <c r="F143" s="361"/>
      <c r="G143" s="342"/>
      <c r="H143" s="395"/>
      <c r="I143" s="267"/>
      <c r="J143" s="267"/>
      <c r="K143" s="267"/>
      <c r="L143" s="349"/>
      <c r="M143" s="361"/>
      <c r="N143" s="361"/>
      <c r="O143" s="361"/>
      <c r="P143" s="361"/>
      <c r="Q143" s="396"/>
    </row>
    <row r="144" spans="1:17" ht="21" customHeight="1">
      <c r="A144" s="253"/>
      <c r="B144" s="130"/>
      <c r="C144" s="385"/>
      <c r="D144" s="130"/>
      <c r="E144" s="354" t="s">
        <v>29</v>
      </c>
      <c r="F144" s="343" t="s">
        <v>56</v>
      </c>
      <c r="G144" s="340" t="s">
        <v>78</v>
      </c>
      <c r="H144" s="370"/>
      <c r="I144" s="370"/>
      <c r="J144" s="370"/>
      <c r="K144" s="370"/>
      <c r="L144" s="370"/>
      <c r="M144" s="370"/>
      <c r="N144" s="370"/>
      <c r="O144" s="370"/>
      <c r="P144" s="380"/>
      <c r="Q144" s="335" t="s">
        <v>58</v>
      </c>
    </row>
    <row r="145" spans="3:17" ht="15" customHeight="1">
      <c r="C145" s="385"/>
      <c r="D145" s="130"/>
      <c r="E145" s="390"/>
      <c r="F145" s="397"/>
      <c r="G145" s="93" t="s">
        <v>59</v>
      </c>
      <c r="H145" s="94" t="s">
        <v>60</v>
      </c>
      <c r="I145" s="94"/>
      <c r="J145" s="94"/>
      <c r="K145" s="94"/>
      <c r="L145" s="94" t="s">
        <v>61</v>
      </c>
      <c r="M145" s="94" t="s">
        <v>62</v>
      </c>
      <c r="N145" s="94" t="s">
        <v>63</v>
      </c>
      <c r="O145" s="94" t="s">
        <v>67</v>
      </c>
      <c r="P145" s="95"/>
      <c r="Q145" s="394"/>
    </row>
    <row r="146" spans="3:17" ht="15.75" customHeight="1">
      <c r="C146" s="385"/>
      <c r="D146" s="130"/>
      <c r="E146" s="96">
        <f>CALC!$C$20</f>
        <v>0</v>
      </c>
      <c r="F146" s="268"/>
      <c r="G146" s="97"/>
      <c r="H146" s="269"/>
      <c r="I146" s="269"/>
      <c r="J146" s="269"/>
      <c r="K146" s="269"/>
      <c r="L146" s="269"/>
      <c r="M146" s="269"/>
      <c r="N146" s="269"/>
      <c r="O146" s="270"/>
      <c r="P146" s="98">
        <f>SUM(G146:O146)</f>
        <v>0</v>
      </c>
      <c r="Q146" s="61">
        <f>F146-SUM(G146:O146)</f>
        <v>0</v>
      </c>
    </row>
    <row r="147" spans="3:17" ht="15.75" customHeight="1">
      <c r="C147" s="385"/>
      <c r="D147" s="130"/>
      <c r="E147" s="96">
        <f>CALC!$C$33</f>
        <v>0</v>
      </c>
      <c r="F147" s="268"/>
      <c r="G147" s="97"/>
      <c r="H147" s="269"/>
      <c r="I147" s="269"/>
      <c r="J147" s="269"/>
      <c r="K147" s="269"/>
      <c r="L147" s="269"/>
      <c r="M147" s="269"/>
      <c r="N147" s="269"/>
      <c r="O147" s="270"/>
      <c r="P147" s="98">
        <f>SUM(G147:O147)</f>
        <v>0</v>
      </c>
      <c r="Q147" s="61">
        <f>F147-SUM(G147:O147)</f>
        <v>0</v>
      </c>
    </row>
    <row r="148" spans="3:17" ht="15.75" customHeight="1">
      <c r="C148" s="385"/>
      <c r="D148" s="130"/>
      <c r="E148" s="96">
        <f>CALC!$C$34</f>
        <v>0</v>
      </c>
      <c r="F148" s="268"/>
      <c r="G148" s="97"/>
      <c r="H148" s="269"/>
      <c r="I148" s="269"/>
      <c r="J148" s="269"/>
      <c r="K148" s="269"/>
      <c r="L148" s="269"/>
      <c r="M148" s="269"/>
      <c r="N148" s="269"/>
      <c r="O148" s="270"/>
      <c r="P148" s="98">
        <f>SUM(G148:O148)</f>
        <v>0</v>
      </c>
      <c r="Q148" s="61">
        <f>F148-SUM(G148:O148)</f>
        <v>0</v>
      </c>
    </row>
    <row r="149" spans="3:17" ht="15.75" customHeight="1">
      <c r="C149" s="385"/>
      <c r="D149" s="130"/>
      <c r="E149" s="96">
        <f>CALC!$C$35</f>
        <v>0</v>
      </c>
      <c r="F149" s="268"/>
      <c r="G149" s="97"/>
      <c r="H149" s="269"/>
      <c r="I149" s="269"/>
      <c r="J149" s="269"/>
      <c r="K149" s="269"/>
      <c r="L149" s="269"/>
      <c r="M149" s="269"/>
      <c r="N149" s="269"/>
      <c r="O149" s="270"/>
      <c r="P149" s="98">
        <f>SUM(G149:O149)</f>
        <v>0</v>
      </c>
      <c r="Q149" s="61">
        <f>F149-SUM(G149:O149)</f>
        <v>0</v>
      </c>
    </row>
    <row r="150" spans="3:17" ht="15.75" customHeight="1">
      <c r="C150" s="385"/>
      <c r="D150" s="130"/>
      <c r="E150" s="96">
        <f>CALC!$C$36</f>
        <v>0</v>
      </c>
      <c r="F150" s="268"/>
      <c r="G150" s="97"/>
      <c r="H150" s="269"/>
      <c r="I150" s="269"/>
      <c r="J150" s="269"/>
      <c r="K150" s="269"/>
      <c r="L150" s="269"/>
      <c r="M150" s="269"/>
      <c r="N150" s="269"/>
      <c r="O150" s="270"/>
      <c r="P150" s="98">
        <f>SUM(G150:O150)</f>
        <v>0</v>
      </c>
      <c r="Q150" s="61">
        <f>F150-SUM(G150:O150)</f>
        <v>0</v>
      </c>
    </row>
    <row r="151" spans="3:17" ht="15.75" customHeight="1">
      <c r="C151" s="385"/>
      <c r="D151" s="130"/>
      <c r="E151" s="96">
        <f>CALC!$C$37</f>
        <v>0</v>
      </c>
      <c r="F151" s="268"/>
      <c r="G151" s="97"/>
      <c r="H151" s="269"/>
      <c r="I151" s="269"/>
      <c r="J151" s="269"/>
      <c r="K151" s="269"/>
      <c r="L151" s="269"/>
      <c r="M151" s="269"/>
      <c r="N151" s="269"/>
      <c r="O151" s="270"/>
      <c r="P151" s="98">
        <f>SUM(G151:O151)</f>
        <v>0</v>
      </c>
      <c r="Q151" s="61">
        <f>F151-SUM(G151:O151)</f>
        <v>0</v>
      </c>
    </row>
    <row r="152" spans="3:17" ht="15.75" customHeight="1">
      <c r="C152" s="385"/>
      <c r="D152" s="130"/>
      <c r="E152" s="96">
        <f>CALC!$C$38</f>
        <v>0</v>
      </c>
      <c r="F152" s="268"/>
      <c r="G152" s="97"/>
      <c r="H152" s="269"/>
      <c r="I152" s="269"/>
      <c r="J152" s="269"/>
      <c r="K152" s="269"/>
      <c r="L152" s="269"/>
      <c r="M152" s="269"/>
      <c r="N152" s="269"/>
      <c r="O152" s="270"/>
      <c r="P152" s="98">
        <f>SUM(G152:O152)</f>
        <v>0</v>
      </c>
      <c r="Q152" s="61">
        <f>F152-SUM(G152:O152)</f>
        <v>0</v>
      </c>
    </row>
    <row r="153" spans="3:17" ht="15.75" customHeight="1">
      <c r="C153" s="385"/>
      <c r="D153" s="130"/>
      <c r="E153" s="96">
        <f>CALC!$C$39</f>
        <v>0</v>
      </c>
      <c r="F153" s="268"/>
      <c r="G153" s="97"/>
      <c r="H153" s="269"/>
      <c r="I153" s="269"/>
      <c r="J153" s="269"/>
      <c r="K153" s="269"/>
      <c r="L153" s="269"/>
      <c r="M153" s="269"/>
      <c r="N153" s="269"/>
      <c r="O153" s="270"/>
      <c r="P153" s="98">
        <f>SUM(G153:O153)</f>
        <v>0</v>
      </c>
      <c r="Q153" s="61">
        <f>F153-SUM(G153:O153)</f>
        <v>0</v>
      </c>
    </row>
    <row r="154" spans="3:17" ht="15.75" customHeight="1">
      <c r="C154" s="385"/>
      <c r="D154" s="130"/>
      <c r="E154" s="96">
        <f>CALC!$C$40</f>
        <v>0</v>
      </c>
      <c r="F154" s="268"/>
      <c r="G154" s="97"/>
      <c r="H154" s="269"/>
      <c r="I154" s="269"/>
      <c r="J154" s="269"/>
      <c r="K154" s="269"/>
      <c r="L154" s="269"/>
      <c r="M154" s="269"/>
      <c r="N154" s="269"/>
      <c r="O154" s="270"/>
      <c r="P154" s="98">
        <f>SUM(G154:O154)</f>
        <v>0</v>
      </c>
      <c r="Q154" s="61">
        <f>F154-SUM(G154:O154)</f>
        <v>0</v>
      </c>
    </row>
    <row r="155" spans="3:17" ht="15.75" customHeight="1">
      <c r="C155" s="385"/>
      <c r="D155" s="130"/>
      <c r="E155" s="96">
        <f>CALC!$C$41</f>
        <v>0</v>
      </c>
      <c r="F155" s="268"/>
      <c r="G155" s="97"/>
      <c r="H155" s="269"/>
      <c r="I155" s="269"/>
      <c r="J155" s="269"/>
      <c r="K155" s="269"/>
      <c r="L155" s="269"/>
      <c r="M155" s="269"/>
      <c r="N155" s="269"/>
      <c r="O155" s="270"/>
      <c r="P155" s="98">
        <f>SUM(G155:O155)</f>
        <v>0</v>
      </c>
      <c r="Q155" s="61">
        <f>F155-SUM(G155:O155)</f>
        <v>0</v>
      </c>
    </row>
    <row r="156" spans="3:17" ht="16.5" customHeight="1">
      <c r="C156" s="392"/>
      <c r="D156" s="130"/>
      <c r="E156" s="96">
        <f>CALC!$C$42</f>
        <v>0</v>
      </c>
      <c r="F156" s="268"/>
      <c r="G156" s="97"/>
      <c r="H156" s="269"/>
      <c r="I156" s="269"/>
      <c r="J156" s="269"/>
      <c r="K156" s="269"/>
      <c r="L156" s="269"/>
      <c r="M156" s="269"/>
      <c r="N156" s="269"/>
      <c r="O156" s="270"/>
      <c r="P156" s="98">
        <f>SUM(G156:O156)</f>
        <v>0</v>
      </c>
      <c r="Q156" s="61">
        <f>F156-SUM(G156:O156)</f>
        <v>0</v>
      </c>
    </row>
    <row r="157" spans="3:17" ht="16.5" customHeight="1">
      <c r="C157" s="130"/>
      <c r="D157" s="130"/>
      <c r="E157" s="96">
        <f>CALC!$C$43</f>
        <v>0</v>
      </c>
      <c r="F157" s="99"/>
      <c r="G157" s="100"/>
      <c r="H157" s="101"/>
      <c r="I157" s="101"/>
      <c r="J157" s="101"/>
      <c r="K157" s="101"/>
      <c r="L157" s="101"/>
      <c r="M157" s="101"/>
      <c r="N157" s="101"/>
      <c r="O157" s="102"/>
      <c r="P157" s="98">
        <f>SUM(G157:O157)</f>
        <v>0</v>
      </c>
      <c r="Q157" s="67">
        <f>F157-SUM(G157:O157)</f>
        <v>0</v>
      </c>
    </row>
    <row r="158" spans="3:17" ht="18" customHeight="1">
      <c r="C158" s="130"/>
      <c r="D158" s="130"/>
      <c r="E158" s="261" t="s">
        <v>71</v>
      </c>
      <c r="F158" s="262">
        <f>SUM(F146:F157)</f>
        <v>0</v>
      </c>
      <c r="G158" s="130"/>
      <c r="H158" s="130"/>
      <c r="I158" s="130"/>
      <c r="J158" s="130"/>
      <c r="K158" s="130"/>
      <c r="L158" s="130"/>
      <c r="M158" s="130"/>
      <c r="N158" s="130"/>
      <c r="O158" s="130"/>
      <c r="P158" s="261" t="s">
        <v>71</v>
      </c>
      <c r="Q158" s="262">
        <f>SUM(Q146:Q157)</f>
        <v>0</v>
      </c>
    </row>
  </sheetData>
  <mergeCells count="58">
    <mergeCell ref="C4:C32"/>
    <mergeCell ref="G122:O122"/>
    <mergeCell ref="F6:F7"/>
    <mergeCell ref="G5:H5"/>
    <mergeCell ref="G95:H95"/>
    <mergeCell ref="E4:Q4"/>
    <mergeCell ref="Q144:Q145"/>
    <mergeCell ref="E64:Q64"/>
    <mergeCell ref="G65:H65"/>
    <mergeCell ref="Q36:Q37"/>
    <mergeCell ref="E96:E97"/>
    <mergeCell ref="I65:Q65"/>
    <mergeCell ref="E94:Q94"/>
    <mergeCell ref="E66:E67"/>
    <mergeCell ref="G35:H35"/>
    <mergeCell ref="G66:P66"/>
    <mergeCell ref="G6:P6"/>
    <mergeCell ref="I95:Q95"/>
    <mergeCell ref="E144:E145"/>
    <mergeCell ref="E142:Q142"/>
    <mergeCell ref="G32:O32"/>
    <mergeCell ref="G126:P126"/>
    <mergeCell ref="C34:C62"/>
    <mergeCell ref="F96:F97"/>
    <mergeCell ref="E95:F95"/>
    <mergeCell ref="E36:E37"/>
    <mergeCell ref="C141:C156"/>
    <mergeCell ref="G143:H143"/>
    <mergeCell ref="E125:F125"/>
    <mergeCell ref="L125:Q125"/>
    <mergeCell ref="C64:C92"/>
    <mergeCell ref="Q66:Q67"/>
    <mergeCell ref="E34:Q34"/>
    <mergeCell ref="E126:E127"/>
    <mergeCell ref="C94:C122"/>
    <mergeCell ref="E5:F5"/>
    <mergeCell ref="E124:Q124"/>
    <mergeCell ref="G144:P144"/>
    <mergeCell ref="G92:O92"/>
    <mergeCell ref="E35:F35"/>
    <mergeCell ref="G125:H125"/>
    <mergeCell ref="F126:F127"/>
    <mergeCell ref="E143:F143"/>
    <mergeCell ref="F144:F145"/>
    <mergeCell ref="I5:Q5"/>
    <mergeCell ref="F66:F67"/>
    <mergeCell ref="G96:P96"/>
    <mergeCell ref="E6:E7"/>
    <mergeCell ref="Q6:Q7"/>
    <mergeCell ref="L143:Q143"/>
    <mergeCell ref="I35:Q35"/>
    <mergeCell ref="C123:C138"/>
    <mergeCell ref="Q96:Q97"/>
    <mergeCell ref="F36:F37"/>
    <mergeCell ref="Q126:Q127"/>
    <mergeCell ref="G62:O62"/>
    <mergeCell ref="E65:F65"/>
    <mergeCell ref="G36:P36"/>
  </mergeCells>
  <conditionalFormatting sqref="F51:F61">
    <cfRule type="expression" dxfId="38" priority="2">
      <formula>$F$2=1</formula>
    </cfRule>
  </conditionalFormatting>
  <conditionalFormatting sqref="P8:P20">
    <cfRule type="expression" dxfId="37" priority="3">
      <formula>#REF!=""</formula>
    </cfRule>
  </conditionalFormatting>
  <conditionalFormatting sqref="G8:G20 O8:O20">
    <cfRule type="expression" dxfId="36" priority="4">
      <formula>#REF!=""</formula>
    </cfRule>
  </conditionalFormatting>
  <conditionalFormatting sqref="P21:P31">
    <cfRule type="expression" dxfId="35" priority="5">
      <formula>#REF!=""</formula>
    </cfRule>
  </conditionalFormatting>
  <conditionalFormatting sqref="C34:D34 C35:Q50 C51:D61 C62:Q63 C64:D64 C65:I65 C66:Q93 C94:D94 C95:Q159 E52 E54 E56 E58 E60 P39:Q61">
    <cfRule type="expression" dxfId="34" priority="6">
      <formula>$F$2=1</formula>
    </cfRule>
  </conditionalFormatting>
  <conditionalFormatting sqref="G90">
    <cfRule type="expression" dxfId="33" priority="7">
      <formula>#REF!=""</formula>
    </cfRule>
  </conditionalFormatting>
  <conditionalFormatting sqref="C64:D64 C65:I65 C66:Q93 C94:D94 C95:Q158">
    <cfRule type="expression" dxfId="32" priority="8">
      <formula>$F$2=2</formula>
    </cfRule>
  </conditionalFormatting>
  <conditionalFormatting sqref="G98:G115">
    <cfRule type="expression" dxfId="31" priority="9">
      <formula>#REF!=""</formula>
    </cfRule>
  </conditionalFormatting>
  <conditionalFormatting sqref="G68:G85">
    <cfRule type="expression" dxfId="30" priority="10">
      <formula>#REF!=""</formula>
    </cfRule>
  </conditionalFormatting>
  <conditionalFormatting sqref="G38:G50">
    <cfRule type="expression" dxfId="29" priority="11">
      <formula>#REF!=""</formula>
    </cfRule>
  </conditionalFormatting>
  <conditionalFormatting sqref="C94:D94 C95:Q157">
    <cfRule type="expression" dxfId="28" priority="12">
      <formula>$F$2=3</formula>
    </cfRule>
  </conditionalFormatting>
  <conditionalFormatting sqref="F81:F91">
    <cfRule type="expression" dxfId="27" priority="13">
      <formula>$F$2&lt;2</formula>
    </cfRule>
  </conditionalFormatting>
  <conditionalFormatting sqref="G116:G121 O98:P121">
    <cfRule type="expression" dxfId="26" priority="14">
      <formula>#REF!=""</formula>
    </cfRule>
  </conditionalFormatting>
  <conditionalFormatting sqref="G86:G89 G91 O68:P91">
    <cfRule type="expression" dxfId="25" priority="15">
      <formula>#REF!=""</formula>
    </cfRule>
  </conditionalFormatting>
  <conditionalFormatting sqref="D94 D95:I95 D96:D121 D122:G122 F96 F97:H97 G116:Q121 H98:Q115 O97 P122:Q122 Q96:Q97">
    <cfRule type="expression" dxfId="24" priority="16">
      <formula>$F$2&lt;2</formula>
    </cfRule>
  </conditionalFormatting>
  <conditionalFormatting sqref="G146:G157 O146:P157">
    <cfRule type="expression" dxfId="23" priority="17">
      <formula>#REF!=""</formula>
    </cfRule>
  </conditionalFormatting>
  <conditionalFormatting sqref="G128:G139 O128:P139">
    <cfRule type="expression" dxfId="22" priority="18">
      <formula>#REF!=""</formula>
    </cfRule>
  </conditionalFormatting>
  <conditionalFormatting sqref="O38:P50 P39:P61">
    <cfRule type="expression" dxfId="21" priority="19">
      <formula>#REF!=""</formula>
    </cfRule>
  </conditionalFormatting>
  <conditionalFormatting sqref="C34:D34 C63:Q63 C123:C157 D35:I35 D36:D61 D62:G62 D123:D159 E123:Q158 F36 F37:H37 H38:Q50 O37 P39:Q62 Q36:Q37">
    <cfRule type="expression" dxfId="20" priority="20">
      <formula>$F$2&lt;2</formula>
    </cfRule>
  </conditionalFormatting>
  <conditionalFormatting sqref="C123:C157 D123:D159 E123:Q158">
    <cfRule type="expression" dxfId="19" priority="21">
      <formula>$F$2&lt;3</formula>
    </cfRule>
    <cfRule type="expression" dxfId="18" priority="22">
      <formula>$F$2&lt;4</formula>
    </cfRule>
  </conditionalFormatting>
  <conditionalFormatting sqref="C123:C156 D125:D158 E124:Q157">
    <cfRule type="expression" dxfId="17" priority="23">
      <formula>$F$2&lt;5</formula>
    </cfRule>
  </conditionalFormatting>
  <conditionalFormatting sqref="C141:C157 D143:D159 E142:Q158">
    <cfRule type="expression" dxfId="16" priority="24">
      <formula>$F$2&lt;6</formula>
    </cfRule>
  </conditionalFormatting>
  <dataValidations count="1">
    <dataValidation type="list" allowBlank="1" showInputMessage="1" showErrorMessage="1" sqref="F2" xr:uid="{00000000-0002-0000-0200-000000000000}">
      <formula1>"1,2,3,4"</formula1>
      <formula2>0</formula2>
    </dataValidation>
  </dataValidations>
  <pageMargins left="0.25" right="0.25" top="0.5" bottom="0.5" header="0.511811023622047" footer="0.511811023622047"/>
  <pageSetup fitToHeight="0" orientation="landscape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8"/>
  <dimension ref="A1:AB106"/>
  <sheetViews>
    <sheetView zoomScale="85" zoomScaleNormal="85" workbookViewId="0">
      <selection activeCell="B2" sqref="B2"/>
    </sheetView>
  </sheetViews>
  <sheetFormatPr defaultColWidth="8.7109375" defaultRowHeight="15"/>
  <cols>
    <col min="1" max="1" width="12" style="21" customWidth="1"/>
    <col min="2" max="2" width="10.28515625" customWidth="1"/>
    <col min="3" max="3" width="11.42578125" customWidth="1"/>
    <col min="4" max="4" width="10.28515625" customWidth="1"/>
    <col min="5" max="5" width="11.85546875" customWidth="1"/>
    <col min="28" max="28" width="18.42578125" style="21" customWidth="1"/>
  </cols>
  <sheetData>
    <row r="1" spans="1:28" ht="15" customHeight="1" thickBot="1">
      <c r="A1" s="104" t="s">
        <v>29</v>
      </c>
      <c r="B1" s="355" t="s">
        <v>80</v>
      </c>
      <c r="C1" s="358"/>
      <c r="D1" s="356"/>
      <c r="E1" s="398"/>
      <c r="F1" s="357"/>
      <c r="G1" s="399"/>
      <c r="H1" s="399"/>
      <c r="I1" s="399"/>
      <c r="J1" s="271"/>
      <c r="K1" s="271"/>
      <c r="L1" s="271"/>
      <c r="M1" s="271"/>
      <c r="N1" s="271"/>
      <c r="O1" s="271"/>
      <c r="P1" s="271"/>
      <c r="Q1" s="271"/>
      <c r="R1" s="271"/>
      <c r="S1" s="271"/>
      <c r="T1" s="271"/>
      <c r="U1" s="271"/>
      <c r="V1" s="271"/>
      <c r="W1" s="271"/>
      <c r="X1" s="271"/>
      <c r="Y1" s="271"/>
      <c r="Z1" s="271"/>
      <c r="AA1" s="271"/>
      <c r="AB1" s="105" t="s">
        <v>81</v>
      </c>
    </row>
    <row r="2" spans="1:28" ht="15.75" customHeight="1">
      <c r="A2" s="84"/>
      <c r="B2" s="272"/>
      <c r="C2" s="272"/>
      <c r="D2" s="272"/>
      <c r="E2" s="272"/>
      <c r="F2" s="272"/>
      <c r="G2" s="272"/>
      <c r="H2" s="272"/>
      <c r="I2" s="272"/>
      <c r="J2" s="272"/>
      <c r="K2" s="272"/>
      <c r="L2" s="272"/>
      <c r="M2" s="272"/>
      <c r="N2" s="272"/>
      <c r="O2" s="272"/>
      <c r="P2" s="272"/>
      <c r="Q2" s="272"/>
      <c r="R2" s="272"/>
      <c r="S2" s="272"/>
      <c r="T2" s="272"/>
      <c r="U2" s="272"/>
      <c r="V2" s="272"/>
      <c r="W2" s="272"/>
      <c r="X2" s="272"/>
      <c r="Y2" s="272"/>
      <c r="Z2" s="272"/>
      <c r="AA2" s="106"/>
      <c r="AB2" s="107">
        <f>SUM(B2:AA2)</f>
        <v>0</v>
      </c>
    </row>
    <row r="3" spans="1:28" ht="15.75" customHeight="1">
      <c r="A3" s="84"/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8"/>
      <c r="T3" s="108"/>
      <c r="U3" s="108"/>
      <c r="V3" s="108"/>
      <c r="W3" s="108"/>
      <c r="X3" s="108"/>
      <c r="Y3" s="108"/>
      <c r="Z3" s="108"/>
      <c r="AA3" s="109"/>
      <c r="AB3" s="107">
        <f>SUM(B3:AA3)</f>
        <v>0</v>
      </c>
    </row>
    <row r="4" spans="1:28" ht="15.75" customHeight="1">
      <c r="A4" s="84"/>
      <c r="B4" s="108"/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8"/>
      <c r="P4" s="108"/>
      <c r="Q4" s="108"/>
      <c r="R4" s="108"/>
      <c r="S4" s="108"/>
      <c r="T4" s="108"/>
      <c r="U4" s="108"/>
      <c r="V4" s="108"/>
      <c r="W4" s="108"/>
      <c r="X4" s="108"/>
      <c r="Y4" s="108"/>
      <c r="Z4" s="108"/>
      <c r="AA4" s="109"/>
      <c r="AB4" s="107">
        <f>SUM(B4:AA4)</f>
        <v>0</v>
      </c>
    </row>
    <row r="5" spans="1:28" ht="15.75" customHeight="1">
      <c r="A5" s="84"/>
      <c r="B5" s="108"/>
      <c r="C5" s="108"/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108"/>
      <c r="P5" s="108"/>
      <c r="Q5" s="108"/>
      <c r="R5" s="108"/>
      <c r="S5" s="108"/>
      <c r="T5" s="108"/>
      <c r="U5" s="108"/>
      <c r="V5" s="108"/>
      <c r="W5" s="108"/>
      <c r="X5" s="108"/>
      <c r="Y5" s="108"/>
      <c r="Z5" s="108"/>
      <c r="AA5" s="109"/>
      <c r="AB5" s="107">
        <f>SUM(B5:AA5)</f>
        <v>0</v>
      </c>
    </row>
    <row r="6" spans="1:28" ht="15.75" customHeight="1">
      <c r="A6" s="84"/>
      <c r="B6" s="108"/>
      <c r="C6" s="108"/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8"/>
      <c r="P6" s="108"/>
      <c r="Q6" s="108"/>
      <c r="R6" s="108"/>
      <c r="S6" s="108"/>
      <c r="T6" s="108"/>
      <c r="U6" s="108"/>
      <c r="V6" s="108"/>
      <c r="W6" s="108"/>
      <c r="X6" s="108"/>
      <c r="Y6" s="108"/>
      <c r="Z6" s="108"/>
      <c r="AA6" s="109"/>
      <c r="AB6" s="107">
        <f>SUM(B6:AA6)</f>
        <v>0</v>
      </c>
    </row>
    <row r="7" spans="1:28" ht="15.75" customHeight="1">
      <c r="A7" s="84"/>
      <c r="B7" s="108"/>
      <c r="C7" s="108"/>
      <c r="D7" s="108"/>
      <c r="E7" s="108"/>
      <c r="F7" s="108"/>
      <c r="G7" s="108"/>
      <c r="H7" s="108"/>
      <c r="I7" s="108"/>
      <c r="J7" s="108"/>
      <c r="K7" s="108"/>
      <c r="L7" s="108"/>
      <c r="M7" s="108"/>
      <c r="N7" s="108"/>
      <c r="O7" s="108"/>
      <c r="P7" s="108"/>
      <c r="Q7" s="108"/>
      <c r="R7" s="108"/>
      <c r="S7" s="108"/>
      <c r="T7" s="108"/>
      <c r="U7" s="108"/>
      <c r="V7" s="108"/>
      <c r="W7" s="108"/>
      <c r="X7" s="108"/>
      <c r="Y7" s="108"/>
      <c r="Z7" s="108"/>
      <c r="AA7" s="109"/>
      <c r="AB7" s="107">
        <f>SUM(B7:AA7)</f>
        <v>0</v>
      </c>
    </row>
    <row r="8" spans="1:28" ht="15.75" customHeight="1">
      <c r="A8" s="84"/>
      <c r="B8" s="108"/>
      <c r="C8" s="108"/>
      <c r="D8" s="108"/>
      <c r="E8" s="108"/>
      <c r="F8" s="108"/>
      <c r="G8" s="108"/>
      <c r="H8" s="108"/>
      <c r="I8" s="108"/>
      <c r="J8" s="108"/>
      <c r="K8" s="108"/>
      <c r="L8" s="108"/>
      <c r="M8" s="108"/>
      <c r="N8" s="108"/>
      <c r="O8" s="108"/>
      <c r="P8" s="108"/>
      <c r="Q8" s="108"/>
      <c r="R8" s="108"/>
      <c r="S8" s="108"/>
      <c r="T8" s="108"/>
      <c r="U8" s="108"/>
      <c r="V8" s="108"/>
      <c r="W8" s="108"/>
      <c r="X8" s="108"/>
      <c r="Y8" s="108"/>
      <c r="Z8" s="108"/>
      <c r="AA8" s="109"/>
      <c r="AB8" s="107">
        <f>SUM(B8:AA8)</f>
        <v>0</v>
      </c>
    </row>
    <row r="9" spans="1:28" ht="15.75" customHeight="1">
      <c r="A9" s="84"/>
      <c r="B9" s="108"/>
      <c r="C9" s="108"/>
      <c r="D9" s="108"/>
      <c r="E9" s="108"/>
      <c r="F9" s="108"/>
      <c r="G9" s="108"/>
      <c r="H9" s="108"/>
      <c r="I9" s="108"/>
      <c r="J9" s="108"/>
      <c r="K9" s="108"/>
      <c r="L9" s="108"/>
      <c r="M9" s="108"/>
      <c r="N9" s="108"/>
      <c r="O9" s="108"/>
      <c r="P9" s="108"/>
      <c r="Q9" s="108"/>
      <c r="R9" s="108"/>
      <c r="S9" s="108"/>
      <c r="T9" s="108"/>
      <c r="U9" s="108"/>
      <c r="V9" s="108"/>
      <c r="W9" s="108"/>
      <c r="X9" s="108"/>
      <c r="Y9" s="108"/>
      <c r="Z9" s="108"/>
      <c r="AA9" s="109"/>
      <c r="AB9" s="107">
        <f>SUM(B9:AA9)</f>
        <v>0</v>
      </c>
    </row>
    <row r="10" spans="1:28" ht="15.75" customHeight="1">
      <c r="A10" s="84"/>
      <c r="B10" s="108"/>
      <c r="C10" s="108"/>
      <c r="D10" s="108"/>
      <c r="E10" s="108"/>
      <c r="F10" s="108"/>
      <c r="G10" s="108"/>
      <c r="H10" s="108"/>
      <c r="I10" s="108"/>
      <c r="J10" s="108"/>
      <c r="K10" s="108"/>
      <c r="L10" s="108"/>
      <c r="M10" s="108"/>
      <c r="N10" s="108"/>
      <c r="O10" s="108"/>
      <c r="P10" s="108"/>
      <c r="Q10" s="108"/>
      <c r="R10" s="108"/>
      <c r="S10" s="108"/>
      <c r="T10" s="108"/>
      <c r="U10" s="108"/>
      <c r="V10" s="108"/>
      <c r="W10" s="108"/>
      <c r="X10" s="108"/>
      <c r="Y10" s="108"/>
      <c r="Z10" s="108"/>
      <c r="AA10" s="109"/>
      <c r="AB10" s="107">
        <f>SUM(B10:AA10)</f>
        <v>0</v>
      </c>
    </row>
    <row r="11" spans="1:28" ht="15.75" customHeight="1">
      <c r="A11" s="84"/>
      <c r="B11" s="108"/>
      <c r="C11" s="108"/>
      <c r="D11" s="108"/>
      <c r="E11" s="108"/>
      <c r="F11" s="108"/>
      <c r="G11" s="108"/>
      <c r="H11" s="108"/>
      <c r="I11" s="108"/>
      <c r="J11" s="108"/>
      <c r="K11" s="108"/>
      <c r="L11" s="108"/>
      <c r="M11" s="108"/>
      <c r="N11" s="108"/>
      <c r="O11" s="108"/>
      <c r="P11" s="108"/>
      <c r="Q11" s="108"/>
      <c r="R11" s="108"/>
      <c r="S11" s="108"/>
      <c r="T11" s="108"/>
      <c r="U11" s="108"/>
      <c r="V11" s="108"/>
      <c r="W11" s="108"/>
      <c r="X11" s="108"/>
      <c r="Y11" s="108"/>
      <c r="Z11" s="108"/>
      <c r="AA11" s="109"/>
      <c r="AB11" s="107">
        <f>SUM(B11:AA11)</f>
        <v>0</v>
      </c>
    </row>
    <row r="12" spans="1:28" ht="15.75" customHeight="1">
      <c r="A12" s="84"/>
      <c r="B12" s="108"/>
      <c r="C12" s="108"/>
      <c r="D12" s="108"/>
      <c r="E12" s="108"/>
      <c r="F12" s="108"/>
      <c r="G12" s="108"/>
      <c r="H12" s="108"/>
      <c r="I12" s="108"/>
      <c r="J12" s="108"/>
      <c r="K12" s="108"/>
      <c r="L12" s="108"/>
      <c r="M12" s="108"/>
      <c r="N12" s="108"/>
      <c r="O12" s="108"/>
      <c r="P12" s="108"/>
      <c r="Q12" s="108"/>
      <c r="R12" s="108"/>
      <c r="S12" s="108"/>
      <c r="T12" s="108"/>
      <c r="U12" s="108"/>
      <c r="V12" s="108"/>
      <c r="W12" s="108"/>
      <c r="X12" s="108"/>
      <c r="Y12" s="108"/>
      <c r="Z12" s="108"/>
      <c r="AA12" s="109"/>
      <c r="AB12" s="107">
        <f>SUM(B12:AA12)</f>
        <v>0</v>
      </c>
    </row>
    <row r="13" spans="1:28" ht="15.75" customHeight="1">
      <c r="A13" s="84"/>
      <c r="B13" s="108"/>
      <c r="C13" s="108"/>
      <c r="D13" s="108"/>
      <c r="E13" s="108"/>
      <c r="F13" s="108"/>
      <c r="G13" s="108"/>
      <c r="H13" s="108"/>
      <c r="I13" s="108"/>
      <c r="J13" s="108"/>
      <c r="K13" s="108"/>
      <c r="L13" s="108"/>
      <c r="M13" s="108"/>
      <c r="N13" s="108"/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9"/>
      <c r="AB13" s="107">
        <f>SUM(B13:AA13)</f>
        <v>0</v>
      </c>
    </row>
    <row r="14" spans="1:28" ht="15.75" customHeight="1">
      <c r="A14" s="84"/>
      <c r="B14" s="108"/>
      <c r="C14" s="108"/>
      <c r="D14" s="108"/>
      <c r="E14" s="108"/>
      <c r="F14" s="108"/>
      <c r="G14" s="108"/>
      <c r="H14" s="108"/>
      <c r="I14" s="108"/>
      <c r="J14" s="108"/>
      <c r="K14" s="108"/>
      <c r="L14" s="108"/>
      <c r="M14" s="108"/>
      <c r="N14" s="108"/>
      <c r="O14" s="108"/>
      <c r="P14" s="108"/>
      <c r="Q14" s="108"/>
      <c r="R14" s="108"/>
      <c r="S14" s="108"/>
      <c r="T14" s="108"/>
      <c r="U14" s="108"/>
      <c r="V14" s="108"/>
      <c r="W14" s="108"/>
      <c r="X14" s="108"/>
      <c r="Y14" s="108"/>
      <c r="Z14" s="108"/>
      <c r="AA14" s="109"/>
      <c r="AB14" s="107">
        <f>SUM(B14:AA14)</f>
        <v>0</v>
      </c>
    </row>
    <row r="15" spans="1:28" ht="15.75" customHeight="1">
      <c r="A15" s="84"/>
      <c r="B15" s="108"/>
      <c r="C15" s="108"/>
      <c r="D15" s="108"/>
      <c r="E15" s="108"/>
      <c r="F15" s="108"/>
      <c r="G15" s="108"/>
      <c r="H15" s="108"/>
      <c r="I15" s="108"/>
      <c r="J15" s="108"/>
      <c r="K15" s="108"/>
      <c r="L15" s="108"/>
      <c r="M15" s="108"/>
      <c r="N15" s="108"/>
      <c r="O15" s="108"/>
      <c r="P15" s="108"/>
      <c r="Q15" s="108"/>
      <c r="R15" s="108"/>
      <c r="S15" s="108"/>
      <c r="T15" s="108"/>
      <c r="U15" s="108"/>
      <c r="V15" s="108"/>
      <c r="W15" s="108"/>
      <c r="X15" s="108"/>
      <c r="Y15" s="108"/>
      <c r="Z15" s="108"/>
      <c r="AA15" s="109"/>
      <c r="AB15" s="107">
        <f>SUM(B15:AA15)</f>
        <v>0</v>
      </c>
    </row>
    <row r="16" spans="1:28" ht="15.75" customHeight="1">
      <c r="A16" s="84"/>
      <c r="B16" s="108"/>
      <c r="C16" s="108"/>
      <c r="D16" s="108"/>
      <c r="E16" s="108"/>
      <c r="F16" s="108"/>
      <c r="G16" s="108"/>
      <c r="H16" s="108"/>
      <c r="I16" s="108"/>
      <c r="J16" s="108"/>
      <c r="K16" s="108"/>
      <c r="L16" s="108"/>
      <c r="M16" s="108"/>
      <c r="N16" s="108"/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9"/>
      <c r="AB16" s="107">
        <f>SUM(B16:AA16)</f>
        <v>0</v>
      </c>
    </row>
    <row r="17" spans="1:28" ht="15.75" customHeight="1">
      <c r="A17" s="84"/>
      <c r="B17" s="108"/>
      <c r="C17" s="108"/>
      <c r="D17" s="108"/>
      <c r="E17" s="108"/>
      <c r="F17" s="108"/>
      <c r="G17" s="108"/>
      <c r="H17" s="108"/>
      <c r="I17" s="108"/>
      <c r="J17" s="108"/>
      <c r="K17" s="108"/>
      <c r="L17" s="108"/>
      <c r="M17" s="108"/>
      <c r="N17" s="108"/>
      <c r="O17" s="108"/>
      <c r="P17" s="108"/>
      <c r="Q17" s="108"/>
      <c r="R17" s="108"/>
      <c r="S17" s="108"/>
      <c r="T17" s="108"/>
      <c r="U17" s="108"/>
      <c r="V17" s="108"/>
      <c r="W17" s="108"/>
      <c r="X17" s="108"/>
      <c r="Y17" s="108"/>
      <c r="Z17" s="108"/>
      <c r="AA17" s="109"/>
      <c r="AB17" s="107">
        <f>SUM(B17:AA17)</f>
        <v>0</v>
      </c>
    </row>
    <row r="18" spans="1:28" ht="15.75" customHeight="1">
      <c r="A18" s="84"/>
      <c r="B18" s="108"/>
      <c r="C18" s="108"/>
      <c r="D18" s="108"/>
      <c r="E18" s="108"/>
      <c r="F18" s="108"/>
      <c r="G18" s="108"/>
      <c r="H18" s="108"/>
      <c r="I18" s="108"/>
      <c r="J18" s="108"/>
      <c r="K18" s="108"/>
      <c r="L18" s="108"/>
      <c r="M18" s="108"/>
      <c r="N18" s="108"/>
      <c r="O18" s="108"/>
      <c r="P18" s="108"/>
      <c r="Q18" s="108"/>
      <c r="R18" s="108"/>
      <c r="S18" s="108"/>
      <c r="T18" s="108"/>
      <c r="U18" s="108"/>
      <c r="V18" s="108"/>
      <c r="W18" s="108"/>
      <c r="X18" s="108"/>
      <c r="Y18" s="108"/>
      <c r="Z18" s="108"/>
      <c r="AA18" s="109"/>
      <c r="AB18" s="107">
        <f>SUM(B18:AA18)</f>
        <v>0</v>
      </c>
    </row>
    <row r="19" spans="1:28" ht="15.75" customHeight="1">
      <c r="A19" s="84"/>
      <c r="B19" s="108"/>
      <c r="C19" s="108"/>
      <c r="D19" s="108"/>
      <c r="E19" s="108"/>
      <c r="F19" s="108"/>
      <c r="G19" s="108"/>
      <c r="H19" s="108"/>
      <c r="I19" s="108"/>
      <c r="J19" s="108"/>
      <c r="K19" s="108"/>
      <c r="L19" s="108"/>
      <c r="M19" s="108"/>
      <c r="N19" s="108"/>
      <c r="O19" s="108"/>
      <c r="P19" s="108"/>
      <c r="Q19" s="108"/>
      <c r="R19" s="108"/>
      <c r="S19" s="108"/>
      <c r="T19" s="108"/>
      <c r="U19" s="108"/>
      <c r="V19" s="108"/>
      <c r="W19" s="108"/>
      <c r="X19" s="108"/>
      <c r="Y19" s="108"/>
      <c r="Z19" s="108"/>
      <c r="AA19" s="109"/>
      <c r="AB19" s="107">
        <f>SUM(B19:AA19)</f>
        <v>0</v>
      </c>
    </row>
    <row r="20" spans="1:28" ht="15.75" customHeight="1">
      <c r="A20" s="84"/>
      <c r="B20" s="108"/>
      <c r="C20" s="108"/>
      <c r="D20" s="108"/>
      <c r="E20" s="108"/>
      <c r="F20" s="108"/>
      <c r="G20" s="108"/>
      <c r="H20" s="108"/>
      <c r="I20" s="108"/>
      <c r="J20" s="108"/>
      <c r="K20" s="108"/>
      <c r="L20" s="108"/>
      <c r="M20" s="108"/>
      <c r="N20" s="108"/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108"/>
      <c r="AA20" s="109"/>
      <c r="AB20" s="107">
        <f>SUM(B20:AA20)</f>
        <v>0</v>
      </c>
    </row>
    <row r="21" spans="1:28" ht="15.75" customHeight="1">
      <c r="A21" s="84"/>
      <c r="B21" s="108"/>
      <c r="C21" s="108"/>
      <c r="D21" s="108"/>
      <c r="E21" s="108"/>
      <c r="F21" s="108"/>
      <c r="G21" s="108"/>
      <c r="H21" s="108"/>
      <c r="I21" s="108"/>
      <c r="J21" s="108"/>
      <c r="K21" s="108"/>
      <c r="L21" s="108"/>
      <c r="M21" s="108"/>
      <c r="N21" s="108"/>
      <c r="O21" s="108"/>
      <c r="P21" s="108"/>
      <c r="Q21" s="108"/>
      <c r="R21" s="108"/>
      <c r="S21" s="108"/>
      <c r="T21" s="108"/>
      <c r="U21" s="108"/>
      <c r="V21" s="108"/>
      <c r="W21" s="108"/>
      <c r="X21" s="108"/>
      <c r="Y21" s="108"/>
      <c r="Z21" s="108"/>
      <c r="AA21" s="109"/>
      <c r="AB21" s="107">
        <f>SUM(B21:AA21)</f>
        <v>0</v>
      </c>
    </row>
    <row r="22" spans="1:28" ht="15.75" customHeight="1">
      <c r="A22" s="84"/>
      <c r="B22" s="108"/>
      <c r="C22" s="108"/>
      <c r="D22" s="108"/>
      <c r="E22" s="108"/>
      <c r="F22" s="108"/>
      <c r="G22" s="108"/>
      <c r="H22" s="108"/>
      <c r="I22" s="108"/>
      <c r="J22" s="108"/>
      <c r="K22" s="108"/>
      <c r="L22" s="108"/>
      <c r="M22" s="108"/>
      <c r="N22" s="108"/>
      <c r="O22" s="108"/>
      <c r="P22" s="108"/>
      <c r="Q22" s="108"/>
      <c r="R22" s="108"/>
      <c r="S22" s="108"/>
      <c r="T22" s="108"/>
      <c r="U22" s="108"/>
      <c r="V22" s="108"/>
      <c r="W22" s="108"/>
      <c r="X22" s="108"/>
      <c r="Y22" s="108"/>
      <c r="Z22" s="108"/>
      <c r="AA22" s="109"/>
      <c r="AB22" s="107">
        <f>SUM(B22:AA22)</f>
        <v>0</v>
      </c>
    </row>
    <row r="23" spans="1:28" ht="15.75" customHeight="1">
      <c r="A23" s="84"/>
      <c r="B23" s="108"/>
      <c r="C23" s="108"/>
      <c r="D23" s="108"/>
      <c r="E23" s="108"/>
      <c r="F23" s="108"/>
      <c r="G23" s="108"/>
      <c r="H23" s="108"/>
      <c r="I23" s="108"/>
      <c r="J23" s="108"/>
      <c r="K23" s="108"/>
      <c r="L23" s="108"/>
      <c r="M23" s="108"/>
      <c r="N23" s="108"/>
      <c r="O23" s="108"/>
      <c r="P23" s="108"/>
      <c r="Q23" s="108"/>
      <c r="R23" s="108"/>
      <c r="S23" s="108"/>
      <c r="T23" s="108"/>
      <c r="U23" s="108"/>
      <c r="V23" s="108"/>
      <c r="W23" s="108"/>
      <c r="X23" s="108"/>
      <c r="Y23" s="108"/>
      <c r="Z23" s="108"/>
      <c r="AA23" s="109"/>
      <c r="AB23" s="107">
        <f>SUM(B23:AA23)</f>
        <v>0</v>
      </c>
    </row>
    <row r="24" spans="1:28" ht="15.75" customHeight="1">
      <c r="A24" s="84"/>
      <c r="B24" s="108"/>
      <c r="C24" s="108"/>
      <c r="D24" s="108"/>
      <c r="E24" s="108"/>
      <c r="F24" s="108"/>
      <c r="G24" s="108"/>
      <c r="H24" s="108"/>
      <c r="I24" s="108"/>
      <c r="J24" s="108"/>
      <c r="K24" s="108"/>
      <c r="L24" s="108"/>
      <c r="M24" s="108"/>
      <c r="N24" s="108"/>
      <c r="O24" s="108"/>
      <c r="P24" s="108"/>
      <c r="Q24" s="108"/>
      <c r="R24" s="108"/>
      <c r="S24" s="108"/>
      <c r="T24" s="108"/>
      <c r="U24" s="108"/>
      <c r="V24" s="108"/>
      <c r="W24" s="108"/>
      <c r="X24" s="108"/>
      <c r="Y24" s="108"/>
      <c r="Z24" s="108"/>
      <c r="AA24" s="109"/>
      <c r="AB24" s="107">
        <f>SUM(B24:AA24)</f>
        <v>0</v>
      </c>
    </row>
    <row r="25" spans="1:28" ht="16.5" customHeight="1" thickBot="1">
      <c r="A25" s="62"/>
      <c r="B25" s="110"/>
      <c r="C25" s="110"/>
      <c r="D25" s="110"/>
      <c r="E25" s="110"/>
      <c r="F25" s="110"/>
      <c r="G25" s="110"/>
      <c r="H25" s="110"/>
      <c r="I25" s="110"/>
      <c r="J25" s="110"/>
      <c r="K25" s="110"/>
      <c r="L25" s="110"/>
      <c r="M25" s="110"/>
      <c r="N25" s="110"/>
      <c r="O25" s="110"/>
      <c r="P25" s="110"/>
      <c r="Q25" s="110"/>
      <c r="R25" s="110"/>
      <c r="S25" s="110"/>
      <c r="T25" s="110"/>
      <c r="U25" s="110"/>
      <c r="V25" s="110"/>
      <c r="W25" s="110"/>
      <c r="X25" s="110"/>
      <c r="Y25" s="110"/>
      <c r="Z25" s="110"/>
      <c r="AA25" s="273"/>
      <c r="AB25" s="111">
        <f>SUM(B25:AA25)</f>
        <v>0</v>
      </c>
    </row>
    <row r="27" spans="1:28" ht="15.75" customHeight="1">
      <c r="A27" s="217"/>
      <c r="B27" s="130"/>
      <c r="C27" s="130"/>
      <c r="D27" s="130"/>
      <c r="E27" s="130"/>
      <c r="F27" s="130"/>
      <c r="G27" s="130"/>
      <c r="H27" s="130"/>
      <c r="I27" s="130"/>
      <c r="J27" s="130"/>
      <c r="K27" s="130"/>
      <c r="L27" s="130"/>
      <c r="M27" s="130"/>
      <c r="N27" s="130"/>
      <c r="O27" s="130"/>
      <c r="P27" s="130"/>
      <c r="Q27" s="130"/>
      <c r="R27" s="130"/>
      <c r="S27" s="130"/>
      <c r="T27" s="130"/>
      <c r="U27" s="130"/>
      <c r="V27" s="130"/>
      <c r="W27" s="130"/>
      <c r="X27" s="130"/>
      <c r="Y27" s="130"/>
      <c r="Z27" s="130"/>
      <c r="AA27" s="130"/>
      <c r="AB27" s="217"/>
    </row>
    <row r="28" spans="1:28" ht="19.5" customHeight="1">
      <c r="A28" s="104" t="s">
        <v>29</v>
      </c>
      <c r="B28" s="355" t="s">
        <v>80</v>
      </c>
      <c r="C28" s="358"/>
      <c r="D28" s="356"/>
      <c r="E28" s="398"/>
      <c r="F28" s="357"/>
      <c r="G28" s="399"/>
      <c r="H28" s="399"/>
      <c r="I28" s="399"/>
      <c r="J28" s="271"/>
      <c r="K28" s="271"/>
      <c r="L28" s="271"/>
      <c r="M28" s="271"/>
      <c r="N28" s="271"/>
      <c r="O28" s="271"/>
      <c r="P28" s="271"/>
      <c r="Q28" s="271"/>
      <c r="R28" s="271"/>
      <c r="S28" s="271"/>
      <c r="T28" s="271"/>
      <c r="U28" s="271"/>
      <c r="V28" s="271"/>
      <c r="W28" s="271"/>
      <c r="X28" s="271"/>
      <c r="Y28" s="271"/>
      <c r="Z28" s="271"/>
      <c r="AA28" s="271"/>
      <c r="AB28" s="105" t="s">
        <v>81</v>
      </c>
    </row>
    <row r="29" spans="1:28" ht="15.75" customHeight="1">
      <c r="A29" s="84"/>
      <c r="B29" s="272"/>
      <c r="C29" s="272"/>
      <c r="D29" s="272"/>
      <c r="E29" s="272"/>
      <c r="F29" s="272"/>
      <c r="G29" s="272"/>
      <c r="H29" s="272"/>
      <c r="I29" s="272"/>
      <c r="J29" s="272"/>
      <c r="K29" s="272"/>
      <c r="L29" s="272"/>
      <c r="M29" s="272"/>
      <c r="N29" s="272"/>
      <c r="O29" s="272"/>
      <c r="P29" s="272"/>
      <c r="Q29" s="272"/>
      <c r="R29" s="272"/>
      <c r="S29" s="272"/>
      <c r="T29" s="272"/>
      <c r="U29" s="272"/>
      <c r="V29" s="272"/>
      <c r="W29" s="272"/>
      <c r="X29" s="272"/>
      <c r="Y29" s="272"/>
      <c r="Z29" s="272"/>
      <c r="AA29" s="106"/>
      <c r="AB29" s="107">
        <f>SUM(B29:AA29)</f>
        <v>0</v>
      </c>
    </row>
    <row r="30" spans="1:28" ht="15.75" customHeight="1">
      <c r="A30" s="84"/>
      <c r="B30" s="108"/>
      <c r="C30" s="108"/>
      <c r="D30" s="108"/>
      <c r="E30" s="108"/>
      <c r="F30" s="108"/>
      <c r="G30" s="108"/>
      <c r="H30" s="108"/>
      <c r="I30" s="108"/>
      <c r="J30" s="108"/>
      <c r="K30" s="108"/>
      <c r="L30" s="108"/>
      <c r="M30" s="108"/>
      <c r="N30" s="108"/>
      <c r="O30" s="108"/>
      <c r="P30" s="108"/>
      <c r="Q30" s="108"/>
      <c r="R30" s="108"/>
      <c r="S30" s="108"/>
      <c r="T30" s="108"/>
      <c r="U30" s="108"/>
      <c r="V30" s="108"/>
      <c r="W30" s="108"/>
      <c r="X30" s="108"/>
      <c r="Y30" s="108"/>
      <c r="Z30" s="108"/>
      <c r="AA30" s="109"/>
      <c r="AB30" s="107">
        <f>SUM(B30:AA30)</f>
        <v>0</v>
      </c>
    </row>
    <row r="31" spans="1:28" ht="15.75" customHeight="1">
      <c r="A31" s="84"/>
      <c r="B31" s="108"/>
      <c r="C31" s="108"/>
      <c r="D31" s="108"/>
      <c r="E31" s="108"/>
      <c r="F31" s="108"/>
      <c r="G31" s="108"/>
      <c r="H31" s="108"/>
      <c r="I31" s="108"/>
      <c r="J31" s="108"/>
      <c r="K31" s="108"/>
      <c r="L31" s="108"/>
      <c r="M31" s="108"/>
      <c r="N31" s="108"/>
      <c r="O31" s="108"/>
      <c r="P31" s="108"/>
      <c r="Q31" s="108"/>
      <c r="R31" s="108"/>
      <c r="S31" s="108"/>
      <c r="T31" s="108"/>
      <c r="U31" s="108"/>
      <c r="V31" s="108"/>
      <c r="W31" s="108"/>
      <c r="X31" s="108"/>
      <c r="Y31" s="108"/>
      <c r="Z31" s="108"/>
      <c r="AA31" s="109"/>
      <c r="AB31" s="107">
        <f>SUM(B31:AA31)</f>
        <v>0</v>
      </c>
    </row>
    <row r="32" spans="1:28" ht="15.75" customHeight="1">
      <c r="A32" s="84"/>
      <c r="B32" s="108"/>
      <c r="C32" s="108"/>
      <c r="D32" s="108"/>
      <c r="E32" s="108"/>
      <c r="F32" s="108"/>
      <c r="G32" s="108"/>
      <c r="H32" s="108"/>
      <c r="I32" s="108"/>
      <c r="J32" s="108"/>
      <c r="K32" s="108"/>
      <c r="L32" s="108"/>
      <c r="M32" s="108"/>
      <c r="N32" s="108"/>
      <c r="O32" s="108"/>
      <c r="P32" s="108"/>
      <c r="Q32" s="108"/>
      <c r="R32" s="108"/>
      <c r="S32" s="108"/>
      <c r="T32" s="108"/>
      <c r="U32" s="108"/>
      <c r="V32" s="108"/>
      <c r="W32" s="108"/>
      <c r="X32" s="108"/>
      <c r="Y32" s="108"/>
      <c r="Z32" s="108"/>
      <c r="AA32" s="109"/>
      <c r="AB32" s="107">
        <f>SUM(B32:AA32)</f>
        <v>0</v>
      </c>
    </row>
    <row r="33" spans="1:28" ht="15.75" customHeight="1">
      <c r="A33" s="84"/>
      <c r="B33" s="108"/>
      <c r="C33" s="108"/>
      <c r="D33" s="108"/>
      <c r="E33" s="108"/>
      <c r="F33" s="108"/>
      <c r="G33" s="108"/>
      <c r="H33" s="108"/>
      <c r="I33" s="108"/>
      <c r="J33" s="108"/>
      <c r="K33" s="108"/>
      <c r="L33" s="108"/>
      <c r="M33" s="108"/>
      <c r="N33" s="108"/>
      <c r="O33" s="108"/>
      <c r="P33" s="108"/>
      <c r="Q33" s="108"/>
      <c r="R33" s="108"/>
      <c r="S33" s="108"/>
      <c r="T33" s="108"/>
      <c r="U33" s="108"/>
      <c r="V33" s="108"/>
      <c r="W33" s="108"/>
      <c r="X33" s="108"/>
      <c r="Y33" s="108"/>
      <c r="Z33" s="108"/>
      <c r="AA33" s="109"/>
      <c r="AB33" s="107">
        <f>SUM(B33:AA33)</f>
        <v>0</v>
      </c>
    </row>
    <row r="34" spans="1:28" ht="15.75" customHeight="1">
      <c r="A34" s="84"/>
      <c r="B34" s="108"/>
      <c r="C34" s="108"/>
      <c r="D34" s="108"/>
      <c r="E34" s="108"/>
      <c r="F34" s="108"/>
      <c r="G34" s="108"/>
      <c r="H34" s="108"/>
      <c r="I34" s="108"/>
      <c r="J34" s="108"/>
      <c r="K34" s="108"/>
      <c r="L34" s="108"/>
      <c r="M34" s="108"/>
      <c r="N34" s="108"/>
      <c r="O34" s="108"/>
      <c r="P34" s="108"/>
      <c r="Q34" s="108"/>
      <c r="R34" s="108"/>
      <c r="S34" s="108"/>
      <c r="T34" s="108"/>
      <c r="U34" s="108"/>
      <c r="V34" s="108"/>
      <c r="W34" s="108"/>
      <c r="X34" s="108"/>
      <c r="Y34" s="108"/>
      <c r="Z34" s="108"/>
      <c r="AA34" s="109"/>
      <c r="AB34" s="107">
        <f>SUM(B34:AA34)</f>
        <v>0</v>
      </c>
    </row>
    <row r="35" spans="1:28" ht="15.75" customHeight="1">
      <c r="A35" s="84"/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9"/>
      <c r="AB35" s="107">
        <f>SUM(B35:AA35)</f>
        <v>0</v>
      </c>
    </row>
    <row r="36" spans="1:28" ht="15.75" customHeight="1">
      <c r="A36" s="84"/>
      <c r="B36" s="108"/>
      <c r="C36" s="108"/>
      <c r="D36" s="108"/>
      <c r="E36" s="108"/>
      <c r="F36" s="108"/>
      <c r="G36" s="108"/>
      <c r="H36" s="108"/>
      <c r="I36" s="108"/>
      <c r="J36" s="108"/>
      <c r="K36" s="108"/>
      <c r="L36" s="108"/>
      <c r="M36" s="108"/>
      <c r="N36" s="108"/>
      <c r="O36" s="108"/>
      <c r="P36" s="108"/>
      <c r="Q36" s="108"/>
      <c r="R36" s="108"/>
      <c r="S36" s="108"/>
      <c r="T36" s="108"/>
      <c r="U36" s="108"/>
      <c r="V36" s="108"/>
      <c r="W36" s="108"/>
      <c r="X36" s="108"/>
      <c r="Y36" s="108"/>
      <c r="Z36" s="108"/>
      <c r="AA36" s="109"/>
      <c r="AB36" s="107">
        <f>SUM(B36:AA36)</f>
        <v>0</v>
      </c>
    </row>
    <row r="37" spans="1:28" ht="15.75" customHeight="1">
      <c r="A37" s="84"/>
      <c r="B37" s="108"/>
      <c r="C37" s="108"/>
      <c r="D37" s="108"/>
      <c r="E37" s="108"/>
      <c r="F37" s="108"/>
      <c r="G37" s="108"/>
      <c r="H37" s="108"/>
      <c r="I37" s="108"/>
      <c r="J37" s="108"/>
      <c r="K37" s="108"/>
      <c r="L37" s="108"/>
      <c r="M37" s="108"/>
      <c r="N37" s="108"/>
      <c r="O37" s="108"/>
      <c r="P37" s="108"/>
      <c r="Q37" s="108"/>
      <c r="R37" s="108"/>
      <c r="S37" s="108"/>
      <c r="T37" s="108"/>
      <c r="U37" s="108"/>
      <c r="V37" s="108"/>
      <c r="W37" s="108"/>
      <c r="X37" s="108"/>
      <c r="Y37" s="108"/>
      <c r="Z37" s="108"/>
      <c r="AA37" s="109"/>
      <c r="AB37" s="107">
        <f>SUM(B37:AA37)</f>
        <v>0</v>
      </c>
    </row>
    <row r="38" spans="1:28" ht="15.75" customHeight="1">
      <c r="A38" s="84"/>
      <c r="B38" s="108"/>
      <c r="C38" s="108"/>
      <c r="D38" s="108"/>
      <c r="E38" s="108"/>
      <c r="F38" s="108"/>
      <c r="G38" s="108"/>
      <c r="H38" s="108"/>
      <c r="I38" s="108"/>
      <c r="J38" s="108"/>
      <c r="K38" s="108"/>
      <c r="L38" s="108"/>
      <c r="M38" s="108"/>
      <c r="N38" s="108"/>
      <c r="O38" s="108"/>
      <c r="P38" s="108"/>
      <c r="Q38" s="108"/>
      <c r="R38" s="108"/>
      <c r="S38" s="108"/>
      <c r="T38" s="108"/>
      <c r="U38" s="108"/>
      <c r="V38" s="108"/>
      <c r="W38" s="108"/>
      <c r="X38" s="108"/>
      <c r="Y38" s="108"/>
      <c r="Z38" s="108"/>
      <c r="AA38" s="109"/>
      <c r="AB38" s="107">
        <f>SUM(B38:AA38)</f>
        <v>0</v>
      </c>
    </row>
    <row r="39" spans="1:28" ht="15.75" customHeight="1">
      <c r="A39" s="84"/>
      <c r="B39" s="108"/>
      <c r="C39" s="108"/>
      <c r="D39" s="108"/>
      <c r="E39" s="108"/>
      <c r="F39" s="108"/>
      <c r="G39" s="108"/>
      <c r="H39" s="108"/>
      <c r="I39" s="108"/>
      <c r="J39" s="108"/>
      <c r="K39" s="108"/>
      <c r="L39" s="108"/>
      <c r="M39" s="108"/>
      <c r="N39" s="108"/>
      <c r="O39" s="108"/>
      <c r="P39" s="108"/>
      <c r="Q39" s="108"/>
      <c r="R39" s="108"/>
      <c r="S39" s="108"/>
      <c r="T39" s="108"/>
      <c r="U39" s="108"/>
      <c r="V39" s="108"/>
      <c r="W39" s="108"/>
      <c r="X39" s="108"/>
      <c r="Y39" s="108"/>
      <c r="Z39" s="108"/>
      <c r="AA39" s="109"/>
      <c r="AB39" s="107">
        <f>SUM(B39:AA39)</f>
        <v>0</v>
      </c>
    </row>
    <row r="40" spans="1:28" ht="15.75" customHeight="1">
      <c r="A40" s="84"/>
      <c r="B40" s="108"/>
      <c r="C40" s="108"/>
      <c r="D40" s="108"/>
      <c r="E40" s="108"/>
      <c r="F40" s="108"/>
      <c r="G40" s="108"/>
      <c r="H40" s="108"/>
      <c r="I40" s="108"/>
      <c r="J40" s="108"/>
      <c r="K40" s="108"/>
      <c r="L40" s="108"/>
      <c r="M40" s="108"/>
      <c r="N40" s="108"/>
      <c r="O40" s="108"/>
      <c r="P40" s="108"/>
      <c r="Q40" s="108"/>
      <c r="R40" s="108"/>
      <c r="S40" s="108"/>
      <c r="T40" s="108"/>
      <c r="U40" s="108"/>
      <c r="V40" s="108"/>
      <c r="W40" s="108"/>
      <c r="X40" s="108"/>
      <c r="Y40" s="108"/>
      <c r="Z40" s="108"/>
      <c r="AA40" s="109"/>
      <c r="AB40" s="107">
        <f>SUM(B40:AA40)</f>
        <v>0</v>
      </c>
    </row>
    <row r="41" spans="1:28" ht="15.75" customHeight="1">
      <c r="A41" s="84"/>
      <c r="B41" s="108"/>
      <c r="C41" s="108"/>
      <c r="D41" s="108"/>
      <c r="E41" s="108"/>
      <c r="F41" s="108"/>
      <c r="G41" s="108"/>
      <c r="H41" s="108"/>
      <c r="I41" s="108"/>
      <c r="J41" s="108"/>
      <c r="K41" s="108"/>
      <c r="L41" s="108"/>
      <c r="M41" s="108"/>
      <c r="N41" s="108"/>
      <c r="O41" s="108"/>
      <c r="P41" s="108"/>
      <c r="Q41" s="108"/>
      <c r="R41" s="108"/>
      <c r="S41" s="108"/>
      <c r="T41" s="108"/>
      <c r="U41" s="108"/>
      <c r="V41" s="108"/>
      <c r="W41" s="108"/>
      <c r="X41" s="108"/>
      <c r="Y41" s="108"/>
      <c r="Z41" s="108"/>
      <c r="AA41" s="109"/>
      <c r="AB41" s="107">
        <f>SUM(B41:AA41)</f>
        <v>0</v>
      </c>
    </row>
    <row r="42" spans="1:28" ht="15.75" customHeight="1">
      <c r="A42" s="84"/>
      <c r="B42" s="108"/>
      <c r="C42" s="108"/>
      <c r="D42" s="108"/>
      <c r="E42" s="108"/>
      <c r="F42" s="108"/>
      <c r="G42" s="108"/>
      <c r="H42" s="108"/>
      <c r="I42" s="108"/>
      <c r="J42" s="108"/>
      <c r="K42" s="108"/>
      <c r="L42" s="108"/>
      <c r="M42" s="108"/>
      <c r="N42" s="108"/>
      <c r="O42" s="108"/>
      <c r="P42" s="108"/>
      <c r="Q42" s="108"/>
      <c r="R42" s="108"/>
      <c r="S42" s="108"/>
      <c r="T42" s="108"/>
      <c r="U42" s="108"/>
      <c r="V42" s="108"/>
      <c r="W42" s="108"/>
      <c r="X42" s="108"/>
      <c r="Y42" s="108"/>
      <c r="Z42" s="108"/>
      <c r="AA42" s="109"/>
      <c r="AB42" s="107">
        <f>SUM(B42:AA42)</f>
        <v>0</v>
      </c>
    </row>
    <row r="43" spans="1:28" ht="15.75" customHeight="1">
      <c r="A43" s="84"/>
      <c r="B43" s="108"/>
      <c r="C43" s="108"/>
      <c r="D43" s="108"/>
      <c r="E43" s="108"/>
      <c r="F43" s="108"/>
      <c r="G43" s="108"/>
      <c r="H43" s="108"/>
      <c r="I43" s="108"/>
      <c r="J43" s="108"/>
      <c r="K43" s="108"/>
      <c r="L43" s="108"/>
      <c r="M43" s="108"/>
      <c r="N43" s="108"/>
      <c r="O43" s="108"/>
      <c r="P43" s="108"/>
      <c r="Q43" s="108"/>
      <c r="R43" s="108"/>
      <c r="S43" s="108"/>
      <c r="T43" s="108"/>
      <c r="U43" s="108"/>
      <c r="V43" s="108"/>
      <c r="W43" s="108"/>
      <c r="X43" s="108"/>
      <c r="Y43" s="108"/>
      <c r="Z43" s="108"/>
      <c r="AA43" s="109"/>
      <c r="AB43" s="107">
        <f>SUM(B43:AA43)</f>
        <v>0</v>
      </c>
    </row>
    <row r="44" spans="1:28" ht="15.75" customHeight="1">
      <c r="A44" s="84"/>
      <c r="B44" s="108"/>
      <c r="C44" s="108"/>
      <c r="D44" s="108"/>
      <c r="E44" s="108"/>
      <c r="F44" s="108"/>
      <c r="G44" s="108"/>
      <c r="H44" s="108"/>
      <c r="I44" s="108"/>
      <c r="J44" s="108"/>
      <c r="K44" s="108"/>
      <c r="L44" s="108"/>
      <c r="M44" s="108"/>
      <c r="N44" s="108"/>
      <c r="O44" s="108"/>
      <c r="P44" s="108"/>
      <c r="Q44" s="108"/>
      <c r="R44" s="108"/>
      <c r="S44" s="108"/>
      <c r="T44" s="108"/>
      <c r="U44" s="108"/>
      <c r="V44" s="108"/>
      <c r="W44" s="108"/>
      <c r="X44" s="108"/>
      <c r="Y44" s="108"/>
      <c r="Z44" s="108"/>
      <c r="AA44" s="109"/>
      <c r="AB44" s="107">
        <f>SUM(B44:AA44)</f>
        <v>0</v>
      </c>
    </row>
    <row r="45" spans="1:28" ht="15.75" customHeight="1">
      <c r="A45" s="84"/>
      <c r="B45" s="108"/>
      <c r="C45" s="108"/>
      <c r="D45" s="108"/>
      <c r="E45" s="108"/>
      <c r="F45" s="108"/>
      <c r="G45" s="108"/>
      <c r="H45" s="108"/>
      <c r="I45" s="108"/>
      <c r="J45" s="108"/>
      <c r="K45" s="108"/>
      <c r="L45" s="108"/>
      <c r="M45" s="108"/>
      <c r="N45" s="108"/>
      <c r="O45" s="108"/>
      <c r="P45" s="108"/>
      <c r="Q45" s="108"/>
      <c r="R45" s="108"/>
      <c r="S45" s="108"/>
      <c r="T45" s="108"/>
      <c r="U45" s="108"/>
      <c r="V45" s="108"/>
      <c r="W45" s="108"/>
      <c r="X45" s="108"/>
      <c r="Y45" s="108"/>
      <c r="Z45" s="108"/>
      <c r="AA45" s="109"/>
      <c r="AB45" s="107">
        <f>SUM(B45:AA45)</f>
        <v>0</v>
      </c>
    </row>
    <row r="46" spans="1:28" ht="15.75" customHeight="1">
      <c r="A46" s="84"/>
      <c r="B46" s="108"/>
      <c r="C46" s="108"/>
      <c r="D46" s="108"/>
      <c r="E46" s="108"/>
      <c r="F46" s="108"/>
      <c r="G46" s="108"/>
      <c r="H46" s="108"/>
      <c r="I46" s="108"/>
      <c r="J46" s="108"/>
      <c r="K46" s="108"/>
      <c r="L46" s="108"/>
      <c r="M46" s="108"/>
      <c r="N46" s="108"/>
      <c r="O46" s="108"/>
      <c r="P46" s="108"/>
      <c r="Q46" s="108"/>
      <c r="R46" s="108"/>
      <c r="S46" s="108"/>
      <c r="T46" s="108"/>
      <c r="U46" s="108"/>
      <c r="V46" s="108"/>
      <c r="W46" s="108"/>
      <c r="X46" s="108"/>
      <c r="Y46" s="108"/>
      <c r="Z46" s="108"/>
      <c r="AA46" s="109"/>
      <c r="AB46" s="107">
        <f>SUM(B46:AA46)</f>
        <v>0</v>
      </c>
    </row>
    <row r="47" spans="1:28" ht="15.75" customHeight="1">
      <c r="A47" s="84"/>
      <c r="B47" s="108"/>
      <c r="C47" s="108"/>
      <c r="D47" s="108"/>
      <c r="E47" s="108"/>
      <c r="F47" s="108"/>
      <c r="G47" s="108"/>
      <c r="H47" s="108"/>
      <c r="I47" s="108"/>
      <c r="J47" s="108"/>
      <c r="K47" s="108"/>
      <c r="L47" s="108"/>
      <c r="M47" s="108"/>
      <c r="N47" s="108"/>
      <c r="O47" s="108"/>
      <c r="P47" s="108"/>
      <c r="Q47" s="108"/>
      <c r="R47" s="108"/>
      <c r="S47" s="108"/>
      <c r="T47" s="108"/>
      <c r="U47" s="108"/>
      <c r="V47" s="108"/>
      <c r="W47" s="108"/>
      <c r="X47" s="108"/>
      <c r="Y47" s="108"/>
      <c r="Z47" s="108"/>
      <c r="AA47" s="109"/>
      <c r="AB47" s="107">
        <f>SUM(B47:AA47)</f>
        <v>0</v>
      </c>
    </row>
    <row r="48" spans="1:28" ht="15.75" customHeight="1">
      <c r="A48" s="84"/>
      <c r="B48" s="108"/>
      <c r="C48" s="108"/>
      <c r="D48" s="108"/>
      <c r="E48" s="108"/>
      <c r="F48" s="108"/>
      <c r="G48" s="108"/>
      <c r="H48" s="108"/>
      <c r="I48" s="108"/>
      <c r="J48" s="108"/>
      <c r="K48" s="108"/>
      <c r="L48" s="108"/>
      <c r="M48" s="108"/>
      <c r="N48" s="108"/>
      <c r="O48" s="108"/>
      <c r="P48" s="108"/>
      <c r="Q48" s="108"/>
      <c r="R48" s="108"/>
      <c r="S48" s="108"/>
      <c r="T48" s="108"/>
      <c r="U48" s="108"/>
      <c r="V48" s="108"/>
      <c r="W48" s="108"/>
      <c r="X48" s="108"/>
      <c r="Y48" s="108"/>
      <c r="Z48" s="108"/>
      <c r="AA48" s="109"/>
      <c r="AB48" s="107">
        <f>SUM(B48:AA48)</f>
        <v>0</v>
      </c>
    </row>
    <row r="49" spans="1:28" ht="15.75" customHeight="1">
      <c r="A49" s="84"/>
      <c r="B49" s="108"/>
      <c r="C49" s="108"/>
      <c r="D49" s="108"/>
      <c r="E49" s="108"/>
      <c r="F49" s="108"/>
      <c r="G49" s="108"/>
      <c r="H49" s="108"/>
      <c r="I49" s="108"/>
      <c r="J49" s="108"/>
      <c r="K49" s="108"/>
      <c r="L49" s="108"/>
      <c r="M49" s="108"/>
      <c r="N49" s="108"/>
      <c r="O49" s="108"/>
      <c r="P49" s="108"/>
      <c r="Q49" s="108"/>
      <c r="R49" s="108"/>
      <c r="S49" s="108"/>
      <c r="T49" s="108"/>
      <c r="U49" s="108"/>
      <c r="V49" s="108"/>
      <c r="W49" s="108"/>
      <c r="X49" s="108"/>
      <c r="Y49" s="108"/>
      <c r="Z49" s="108"/>
      <c r="AA49" s="109"/>
      <c r="AB49" s="107">
        <f>SUM(B49:AA49)</f>
        <v>0</v>
      </c>
    </row>
    <row r="50" spans="1:28" ht="15.75" customHeight="1">
      <c r="A50" s="84"/>
      <c r="B50" s="108"/>
      <c r="C50" s="108"/>
      <c r="D50" s="108"/>
      <c r="E50" s="108"/>
      <c r="F50" s="108"/>
      <c r="G50" s="108"/>
      <c r="H50" s="108"/>
      <c r="I50" s="108"/>
      <c r="J50" s="108"/>
      <c r="K50" s="108"/>
      <c r="L50" s="108"/>
      <c r="M50" s="108"/>
      <c r="N50" s="108"/>
      <c r="O50" s="108"/>
      <c r="P50" s="108"/>
      <c r="Q50" s="108"/>
      <c r="R50" s="108"/>
      <c r="S50" s="108"/>
      <c r="T50" s="108"/>
      <c r="U50" s="108"/>
      <c r="V50" s="108"/>
      <c r="W50" s="108"/>
      <c r="X50" s="108"/>
      <c r="Y50" s="108"/>
      <c r="Z50" s="108"/>
      <c r="AA50" s="109"/>
      <c r="AB50" s="107">
        <f>SUM(B50:AA50)</f>
        <v>0</v>
      </c>
    </row>
    <row r="51" spans="1:28" ht="15.75" customHeight="1">
      <c r="A51" s="84"/>
      <c r="B51" s="108"/>
      <c r="C51" s="108"/>
      <c r="D51" s="108"/>
      <c r="E51" s="108"/>
      <c r="F51" s="108"/>
      <c r="G51" s="108"/>
      <c r="H51" s="108"/>
      <c r="I51" s="108"/>
      <c r="J51" s="108"/>
      <c r="K51" s="108"/>
      <c r="L51" s="108"/>
      <c r="M51" s="108"/>
      <c r="N51" s="108"/>
      <c r="O51" s="108"/>
      <c r="P51" s="108"/>
      <c r="Q51" s="108"/>
      <c r="R51" s="108"/>
      <c r="S51" s="108"/>
      <c r="T51" s="108"/>
      <c r="U51" s="108"/>
      <c r="V51" s="108"/>
      <c r="W51" s="108"/>
      <c r="X51" s="108"/>
      <c r="Y51" s="108"/>
      <c r="Z51" s="108"/>
      <c r="AA51" s="109"/>
      <c r="AB51" s="107">
        <f>SUM(B51:AA51)</f>
        <v>0</v>
      </c>
    </row>
    <row r="52" spans="1:28" ht="16.5" customHeight="1">
      <c r="A52" s="62"/>
      <c r="B52" s="110"/>
      <c r="C52" s="110"/>
      <c r="D52" s="110"/>
      <c r="E52" s="110"/>
      <c r="F52" s="110"/>
      <c r="G52" s="110"/>
      <c r="H52" s="110"/>
      <c r="I52" s="110"/>
      <c r="J52" s="110"/>
      <c r="K52" s="110"/>
      <c r="L52" s="110"/>
      <c r="M52" s="110"/>
      <c r="N52" s="110"/>
      <c r="O52" s="110"/>
      <c r="P52" s="110"/>
      <c r="Q52" s="110"/>
      <c r="R52" s="110"/>
      <c r="S52" s="110"/>
      <c r="T52" s="110"/>
      <c r="U52" s="110"/>
      <c r="V52" s="110"/>
      <c r="W52" s="110"/>
      <c r="X52" s="110"/>
      <c r="Y52" s="110"/>
      <c r="Z52" s="110"/>
      <c r="AA52" s="273"/>
      <c r="AB52" s="111">
        <f>SUM(B52:AA52)</f>
        <v>0</v>
      </c>
    </row>
    <row r="54" spans="1:28" ht="15.75" customHeight="1">
      <c r="A54" s="217"/>
      <c r="B54" s="130"/>
      <c r="C54" s="130"/>
      <c r="D54" s="130"/>
      <c r="E54" s="130"/>
      <c r="F54" s="130"/>
      <c r="G54" s="130"/>
      <c r="H54" s="130"/>
      <c r="I54" s="130"/>
      <c r="J54" s="130"/>
      <c r="K54" s="130"/>
      <c r="L54" s="130"/>
      <c r="M54" s="130"/>
      <c r="N54" s="130"/>
      <c r="O54" s="130"/>
      <c r="P54" s="130"/>
      <c r="Q54" s="130"/>
      <c r="R54" s="130"/>
      <c r="S54" s="130"/>
      <c r="T54" s="130"/>
      <c r="U54" s="130"/>
      <c r="V54" s="130"/>
      <c r="W54" s="130"/>
      <c r="X54" s="130"/>
      <c r="Y54" s="130"/>
      <c r="Z54" s="130"/>
      <c r="AA54" s="130"/>
      <c r="AB54" s="217"/>
    </row>
    <row r="55" spans="1:28" ht="19.5" customHeight="1">
      <c r="A55" s="104" t="s">
        <v>29</v>
      </c>
      <c r="B55" s="355" t="s">
        <v>80</v>
      </c>
      <c r="C55" s="358"/>
      <c r="D55" s="356"/>
      <c r="E55" s="398"/>
      <c r="F55" s="357"/>
      <c r="G55" s="399"/>
      <c r="H55" s="399"/>
      <c r="I55" s="399"/>
      <c r="J55" s="271"/>
      <c r="K55" s="271"/>
      <c r="L55" s="271"/>
      <c r="M55" s="271"/>
      <c r="N55" s="271"/>
      <c r="O55" s="271"/>
      <c r="P55" s="271"/>
      <c r="Q55" s="271"/>
      <c r="R55" s="271"/>
      <c r="S55" s="271"/>
      <c r="T55" s="271"/>
      <c r="U55" s="271"/>
      <c r="V55" s="271"/>
      <c r="W55" s="271"/>
      <c r="X55" s="271"/>
      <c r="Y55" s="271"/>
      <c r="Z55" s="271"/>
      <c r="AA55" s="271"/>
      <c r="AB55" s="105" t="s">
        <v>81</v>
      </c>
    </row>
    <row r="56" spans="1:28" ht="15.75" customHeight="1">
      <c r="A56" s="84"/>
      <c r="B56" s="272"/>
      <c r="C56" s="272"/>
      <c r="D56" s="272"/>
      <c r="E56" s="272"/>
      <c r="F56" s="272"/>
      <c r="G56" s="272"/>
      <c r="H56" s="272"/>
      <c r="I56" s="272"/>
      <c r="J56" s="272"/>
      <c r="K56" s="272"/>
      <c r="L56" s="272"/>
      <c r="M56" s="272"/>
      <c r="N56" s="272"/>
      <c r="O56" s="272"/>
      <c r="P56" s="272"/>
      <c r="Q56" s="272"/>
      <c r="R56" s="272"/>
      <c r="S56" s="272"/>
      <c r="T56" s="272"/>
      <c r="U56" s="272"/>
      <c r="V56" s="272"/>
      <c r="W56" s="272"/>
      <c r="X56" s="272"/>
      <c r="Y56" s="272"/>
      <c r="Z56" s="272"/>
      <c r="AA56" s="106"/>
      <c r="AB56" s="107">
        <f>SUM(B56:AA56)</f>
        <v>0</v>
      </c>
    </row>
    <row r="57" spans="1:28" ht="15.75" customHeight="1">
      <c r="A57" s="84"/>
      <c r="B57" s="108"/>
      <c r="C57" s="108"/>
      <c r="D57" s="108"/>
      <c r="E57" s="108"/>
      <c r="F57" s="108"/>
      <c r="G57" s="108"/>
      <c r="H57" s="108"/>
      <c r="I57" s="108"/>
      <c r="J57" s="108"/>
      <c r="K57" s="108"/>
      <c r="L57" s="108"/>
      <c r="M57" s="108"/>
      <c r="N57" s="108"/>
      <c r="O57" s="108"/>
      <c r="P57" s="108"/>
      <c r="Q57" s="108"/>
      <c r="R57" s="108"/>
      <c r="S57" s="108"/>
      <c r="T57" s="108"/>
      <c r="U57" s="108"/>
      <c r="V57" s="108"/>
      <c r="W57" s="108"/>
      <c r="X57" s="108"/>
      <c r="Y57" s="108"/>
      <c r="Z57" s="108"/>
      <c r="AA57" s="109"/>
      <c r="AB57" s="107">
        <f>SUM(B57:AA57)</f>
        <v>0</v>
      </c>
    </row>
    <row r="58" spans="1:28" ht="15.75" customHeight="1">
      <c r="A58" s="84"/>
      <c r="B58" s="108"/>
      <c r="C58" s="108"/>
      <c r="D58" s="108"/>
      <c r="E58" s="108"/>
      <c r="F58" s="108"/>
      <c r="G58" s="108"/>
      <c r="H58" s="108"/>
      <c r="I58" s="108"/>
      <c r="J58" s="108"/>
      <c r="K58" s="108"/>
      <c r="L58" s="108"/>
      <c r="M58" s="108"/>
      <c r="N58" s="108"/>
      <c r="O58" s="108"/>
      <c r="P58" s="108"/>
      <c r="Q58" s="108"/>
      <c r="R58" s="108"/>
      <c r="S58" s="108"/>
      <c r="T58" s="108"/>
      <c r="U58" s="108"/>
      <c r="V58" s="108"/>
      <c r="W58" s="108"/>
      <c r="X58" s="108"/>
      <c r="Y58" s="108"/>
      <c r="Z58" s="108"/>
      <c r="AA58" s="109"/>
      <c r="AB58" s="107">
        <f>SUM(B58:AA58)</f>
        <v>0</v>
      </c>
    </row>
    <row r="59" spans="1:28" ht="15.75" customHeight="1">
      <c r="A59" s="84"/>
      <c r="B59" s="108"/>
      <c r="C59" s="108"/>
      <c r="D59" s="108"/>
      <c r="E59" s="108"/>
      <c r="F59" s="108"/>
      <c r="G59" s="108"/>
      <c r="H59" s="108"/>
      <c r="I59" s="108"/>
      <c r="J59" s="108"/>
      <c r="K59" s="108"/>
      <c r="L59" s="108"/>
      <c r="M59" s="108"/>
      <c r="N59" s="108"/>
      <c r="O59" s="108"/>
      <c r="P59" s="108"/>
      <c r="Q59" s="108"/>
      <c r="R59" s="108"/>
      <c r="S59" s="108"/>
      <c r="T59" s="108"/>
      <c r="U59" s="108"/>
      <c r="V59" s="108"/>
      <c r="W59" s="108"/>
      <c r="X59" s="108"/>
      <c r="Y59" s="108"/>
      <c r="Z59" s="108"/>
      <c r="AA59" s="109"/>
      <c r="AB59" s="107">
        <f>SUM(B59:AA59)</f>
        <v>0</v>
      </c>
    </row>
    <row r="60" spans="1:28" ht="15.75" customHeight="1">
      <c r="A60" s="84"/>
      <c r="B60" s="108"/>
      <c r="C60" s="108"/>
      <c r="D60" s="108"/>
      <c r="E60" s="108"/>
      <c r="F60" s="108"/>
      <c r="G60" s="108"/>
      <c r="H60" s="108"/>
      <c r="I60" s="108"/>
      <c r="J60" s="108"/>
      <c r="K60" s="108"/>
      <c r="L60" s="108"/>
      <c r="M60" s="108"/>
      <c r="N60" s="108"/>
      <c r="O60" s="108"/>
      <c r="P60" s="108"/>
      <c r="Q60" s="108"/>
      <c r="R60" s="108"/>
      <c r="S60" s="108"/>
      <c r="T60" s="108"/>
      <c r="U60" s="108"/>
      <c r="V60" s="108"/>
      <c r="W60" s="108"/>
      <c r="X60" s="108"/>
      <c r="Y60" s="108"/>
      <c r="Z60" s="108"/>
      <c r="AA60" s="109"/>
      <c r="AB60" s="107">
        <f>SUM(B60:AA60)</f>
        <v>0</v>
      </c>
    </row>
    <row r="61" spans="1:28" ht="15.75" customHeight="1">
      <c r="A61" s="84"/>
      <c r="B61" s="108"/>
      <c r="C61" s="108"/>
      <c r="D61" s="108"/>
      <c r="E61" s="108"/>
      <c r="F61" s="108"/>
      <c r="G61" s="108"/>
      <c r="H61" s="108"/>
      <c r="I61" s="108"/>
      <c r="J61" s="108"/>
      <c r="K61" s="108"/>
      <c r="L61" s="108"/>
      <c r="M61" s="108"/>
      <c r="N61" s="108"/>
      <c r="O61" s="108"/>
      <c r="P61" s="108"/>
      <c r="Q61" s="108"/>
      <c r="R61" s="108"/>
      <c r="S61" s="108"/>
      <c r="T61" s="108"/>
      <c r="U61" s="108"/>
      <c r="V61" s="108"/>
      <c r="W61" s="108"/>
      <c r="X61" s="108"/>
      <c r="Y61" s="108"/>
      <c r="Z61" s="108"/>
      <c r="AA61" s="109"/>
      <c r="AB61" s="107">
        <f>SUM(B61:AA61)</f>
        <v>0</v>
      </c>
    </row>
    <row r="62" spans="1:28" ht="15.75" customHeight="1">
      <c r="A62" s="84"/>
      <c r="B62" s="108"/>
      <c r="C62" s="108"/>
      <c r="D62" s="108"/>
      <c r="E62" s="108"/>
      <c r="F62" s="108"/>
      <c r="G62" s="108"/>
      <c r="H62" s="108"/>
      <c r="I62" s="108"/>
      <c r="J62" s="108"/>
      <c r="K62" s="108"/>
      <c r="L62" s="108"/>
      <c r="M62" s="108"/>
      <c r="N62" s="108"/>
      <c r="O62" s="108"/>
      <c r="P62" s="108"/>
      <c r="Q62" s="108"/>
      <c r="R62" s="108"/>
      <c r="S62" s="108"/>
      <c r="T62" s="108"/>
      <c r="U62" s="108"/>
      <c r="V62" s="108"/>
      <c r="W62" s="108"/>
      <c r="X62" s="108"/>
      <c r="Y62" s="108"/>
      <c r="Z62" s="108"/>
      <c r="AA62" s="109"/>
      <c r="AB62" s="107">
        <f>SUM(B62:AA62)</f>
        <v>0</v>
      </c>
    </row>
    <row r="63" spans="1:28" ht="15.75" customHeight="1">
      <c r="A63" s="84"/>
      <c r="B63" s="108"/>
      <c r="C63" s="108"/>
      <c r="D63" s="108"/>
      <c r="E63" s="108"/>
      <c r="F63" s="108"/>
      <c r="G63" s="108"/>
      <c r="H63" s="108"/>
      <c r="I63" s="108"/>
      <c r="J63" s="108"/>
      <c r="K63" s="108"/>
      <c r="L63" s="108"/>
      <c r="M63" s="108"/>
      <c r="N63" s="108"/>
      <c r="O63" s="108"/>
      <c r="P63" s="108"/>
      <c r="Q63" s="108"/>
      <c r="R63" s="108"/>
      <c r="S63" s="108"/>
      <c r="T63" s="108"/>
      <c r="U63" s="108"/>
      <c r="V63" s="108"/>
      <c r="W63" s="108"/>
      <c r="X63" s="108"/>
      <c r="Y63" s="108"/>
      <c r="Z63" s="108"/>
      <c r="AA63" s="109"/>
      <c r="AB63" s="107">
        <f>SUM(B63:AA63)</f>
        <v>0</v>
      </c>
    </row>
    <row r="64" spans="1:28" ht="15.75" customHeight="1">
      <c r="A64" s="84"/>
      <c r="B64" s="108"/>
      <c r="C64" s="108"/>
      <c r="D64" s="108"/>
      <c r="E64" s="108"/>
      <c r="F64" s="108"/>
      <c r="G64" s="108"/>
      <c r="H64" s="108"/>
      <c r="I64" s="108"/>
      <c r="J64" s="108"/>
      <c r="K64" s="108"/>
      <c r="L64" s="108"/>
      <c r="M64" s="108"/>
      <c r="N64" s="108"/>
      <c r="O64" s="108"/>
      <c r="P64" s="108"/>
      <c r="Q64" s="108"/>
      <c r="R64" s="108"/>
      <c r="S64" s="108"/>
      <c r="T64" s="108"/>
      <c r="U64" s="108"/>
      <c r="V64" s="108"/>
      <c r="W64" s="108"/>
      <c r="X64" s="108"/>
      <c r="Y64" s="108"/>
      <c r="Z64" s="108"/>
      <c r="AA64" s="109"/>
      <c r="AB64" s="107">
        <f>SUM(B64:AA64)</f>
        <v>0</v>
      </c>
    </row>
    <row r="65" spans="1:28" ht="15.75" customHeight="1">
      <c r="A65" s="84"/>
      <c r="B65" s="108"/>
      <c r="C65" s="108"/>
      <c r="D65" s="108"/>
      <c r="E65" s="108"/>
      <c r="F65" s="108"/>
      <c r="G65" s="108"/>
      <c r="H65" s="108"/>
      <c r="I65" s="108"/>
      <c r="J65" s="108"/>
      <c r="K65" s="108"/>
      <c r="L65" s="108"/>
      <c r="M65" s="108"/>
      <c r="N65" s="108"/>
      <c r="O65" s="108"/>
      <c r="P65" s="108"/>
      <c r="Q65" s="108"/>
      <c r="R65" s="108"/>
      <c r="S65" s="108"/>
      <c r="T65" s="108"/>
      <c r="U65" s="108"/>
      <c r="V65" s="108"/>
      <c r="W65" s="108"/>
      <c r="X65" s="108"/>
      <c r="Y65" s="108"/>
      <c r="Z65" s="108"/>
      <c r="AA65" s="109"/>
      <c r="AB65" s="107">
        <f>SUM(B65:AA65)</f>
        <v>0</v>
      </c>
    </row>
    <row r="66" spans="1:28" ht="15.75" customHeight="1">
      <c r="A66" s="84"/>
      <c r="B66" s="108"/>
      <c r="C66" s="108"/>
      <c r="D66" s="108"/>
      <c r="E66" s="108"/>
      <c r="F66" s="108"/>
      <c r="G66" s="108"/>
      <c r="H66" s="108"/>
      <c r="I66" s="108"/>
      <c r="J66" s="108"/>
      <c r="K66" s="108"/>
      <c r="L66" s="108"/>
      <c r="M66" s="108"/>
      <c r="N66" s="108"/>
      <c r="O66" s="108"/>
      <c r="P66" s="108"/>
      <c r="Q66" s="108"/>
      <c r="R66" s="108"/>
      <c r="S66" s="108"/>
      <c r="T66" s="108"/>
      <c r="U66" s="108"/>
      <c r="V66" s="108"/>
      <c r="W66" s="108"/>
      <c r="X66" s="108"/>
      <c r="Y66" s="108"/>
      <c r="Z66" s="108"/>
      <c r="AA66" s="109"/>
      <c r="AB66" s="107">
        <f>SUM(B66:AA66)</f>
        <v>0</v>
      </c>
    </row>
    <row r="67" spans="1:28" ht="15.75" customHeight="1">
      <c r="A67" s="84"/>
      <c r="B67" s="108"/>
      <c r="C67" s="108"/>
      <c r="D67" s="108"/>
      <c r="E67" s="108"/>
      <c r="F67" s="108"/>
      <c r="G67" s="108"/>
      <c r="H67" s="108"/>
      <c r="I67" s="108"/>
      <c r="J67" s="108"/>
      <c r="K67" s="108"/>
      <c r="L67" s="108"/>
      <c r="M67" s="108"/>
      <c r="N67" s="108"/>
      <c r="O67" s="108"/>
      <c r="P67" s="108"/>
      <c r="Q67" s="108"/>
      <c r="R67" s="108"/>
      <c r="S67" s="108"/>
      <c r="T67" s="108"/>
      <c r="U67" s="108"/>
      <c r="V67" s="108"/>
      <c r="W67" s="108"/>
      <c r="X67" s="108"/>
      <c r="Y67" s="108"/>
      <c r="Z67" s="108"/>
      <c r="AA67" s="109"/>
      <c r="AB67" s="107">
        <f>SUM(B67:AA67)</f>
        <v>0</v>
      </c>
    </row>
    <row r="68" spans="1:28" ht="15.75" customHeight="1">
      <c r="A68" s="84"/>
      <c r="B68" s="108"/>
      <c r="C68" s="108"/>
      <c r="D68" s="108"/>
      <c r="E68" s="108"/>
      <c r="F68" s="108"/>
      <c r="G68" s="108"/>
      <c r="H68" s="108"/>
      <c r="I68" s="108"/>
      <c r="J68" s="108"/>
      <c r="K68" s="108"/>
      <c r="L68" s="108"/>
      <c r="M68" s="108"/>
      <c r="N68" s="108"/>
      <c r="O68" s="108"/>
      <c r="P68" s="108"/>
      <c r="Q68" s="108"/>
      <c r="R68" s="108"/>
      <c r="S68" s="108"/>
      <c r="T68" s="108"/>
      <c r="U68" s="108"/>
      <c r="V68" s="108"/>
      <c r="W68" s="108"/>
      <c r="X68" s="108"/>
      <c r="Y68" s="108"/>
      <c r="Z68" s="108"/>
      <c r="AA68" s="109"/>
      <c r="AB68" s="107">
        <f>SUM(B68:AA68)</f>
        <v>0</v>
      </c>
    </row>
    <row r="69" spans="1:28" ht="15.75" customHeight="1">
      <c r="A69" s="84"/>
      <c r="B69" s="108"/>
      <c r="C69" s="108"/>
      <c r="D69" s="108"/>
      <c r="E69" s="108"/>
      <c r="F69" s="108"/>
      <c r="G69" s="108"/>
      <c r="H69" s="108"/>
      <c r="I69" s="108"/>
      <c r="J69" s="108"/>
      <c r="K69" s="108"/>
      <c r="L69" s="108"/>
      <c r="M69" s="108"/>
      <c r="N69" s="108"/>
      <c r="O69" s="108"/>
      <c r="P69" s="108"/>
      <c r="Q69" s="108"/>
      <c r="R69" s="108"/>
      <c r="S69" s="108"/>
      <c r="T69" s="108"/>
      <c r="U69" s="108"/>
      <c r="V69" s="108"/>
      <c r="W69" s="108"/>
      <c r="X69" s="108"/>
      <c r="Y69" s="108"/>
      <c r="Z69" s="108"/>
      <c r="AA69" s="109"/>
      <c r="AB69" s="107">
        <f>SUM(B69:AA69)</f>
        <v>0</v>
      </c>
    </row>
    <row r="70" spans="1:28" ht="15.75" customHeight="1">
      <c r="A70" s="84"/>
      <c r="B70" s="108"/>
      <c r="C70" s="108"/>
      <c r="D70" s="108"/>
      <c r="E70" s="108"/>
      <c r="F70" s="108"/>
      <c r="G70" s="108"/>
      <c r="H70" s="108"/>
      <c r="I70" s="108"/>
      <c r="J70" s="108"/>
      <c r="K70" s="108"/>
      <c r="L70" s="108"/>
      <c r="M70" s="108"/>
      <c r="N70" s="108"/>
      <c r="O70" s="108"/>
      <c r="P70" s="108"/>
      <c r="Q70" s="108"/>
      <c r="R70" s="108"/>
      <c r="S70" s="108"/>
      <c r="T70" s="108"/>
      <c r="U70" s="108"/>
      <c r="V70" s="108"/>
      <c r="W70" s="108"/>
      <c r="X70" s="108"/>
      <c r="Y70" s="108"/>
      <c r="Z70" s="108"/>
      <c r="AA70" s="109"/>
      <c r="AB70" s="107">
        <f>SUM(B70:AA70)</f>
        <v>0</v>
      </c>
    </row>
    <row r="71" spans="1:28" ht="15.75" customHeight="1">
      <c r="A71" s="84"/>
      <c r="B71" s="108"/>
      <c r="C71" s="108"/>
      <c r="D71" s="108"/>
      <c r="E71" s="108"/>
      <c r="F71" s="108"/>
      <c r="G71" s="108"/>
      <c r="H71" s="108"/>
      <c r="I71" s="108"/>
      <c r="J71" s="108"/>
      <c r="K71" s="108"/>
      <c r="L71" s="108"/>
      <c r="M71" s="108"/>
      <c r="N71" s="108"/>
      <c r="O71" s="108"/>
      <c r="P71" s="108"/>
      <c r="Q71" s="108"/>
      <c r="R71" s="108"/>
      <c r="S71" s="108"/>
      <c r="T71" s="108"/>
      <c r="U71" s="108"/>
      <c r="V71" s="108"/>
      <c r="W71" s="108"/>
      <c r="X71" s="108"/>
      <c r="Y71" s="108"/>
      <c r="Z71" s="108"/>
      <c r="AA71" s="109"/>
      <c r="AB71" s="107">
        <f>SUM(B71:AA71)</f>
        <v>0</v>
      </c>
    </row>
    <row r="72" spans="1:28" ht="15.75" customHeight="1">
      <c r="A72" s="84"/>
      <c r="B72" s="108"/>
      <c r="C72" s="108"/>
      <c r="D72" s="108"/>
      <c r="E72" s="108"/>
      <c r="F72" s="108"/>
      <c r="G72" s="108"/>
      <c r="H72" s="108"/>
      <c r="I72" s="108"/>
      <c r="J72" s="108"/>
      <c r="K72" s="108"/>
      <c r="L72" s="108"/>
      <c r="M72" s="108"/>
      <c r="N72" s="108"/>
      <c r="O72" s="108"/>
      <c r="P72" s="108"/>
      <c r="Q72" s="108"/>
      <c r="R72" s="108"/>
      <c r="S72" s="108"/>
      <c r="T72" s="108"/>
      <c r="U72" s="108"/>
      <c r="V72" s="108"/>
      <c r="W72" s="108"/>
      <c r="X72" s="108"/>
      <c r="Y72" s="108"/>
      <c r="Z72" s="108"/>
      <c r="AA72" s="109"/>
      <c r="AB72" s="107">
        <f>SUM(B72:AA72)</f>
        <v>0</v>
      </c>
    </row>
    <row r="73" spans="1:28" ht="15.75" customHeight="1">
      <c r="A73" s="84"/>
      <c r="B73" s="108"/>
      <c r="C73" s="108"/>
      <c r="D73" s="108"/>
      <c r="E73" s="108"/>
      <c r="F73" s="108"/>
      <c r="G73" s="108"/>
      <c r="H73" s="108"/>
      <c r="I73" s="108"/>
      <c r="J73" s="108"/>
      <c r="K73" s="108"/>
      <c r="L73" s="108"/>
      <c r="M73" s="108"/>
      <c r="N73" s="108"/>
      <c r="O73" s="108"/>
      <c r="P73" s="108"/>
      <c r="Q73" s="108"/>
      <c r="R73" s="108"/>
      <c r="S73" s="108"/>
      <c r="T73" s="108"/>
      <c r="U73" s="108"/>
      <c r="V73" s="108"/>
      <c r="W73" s="108"/>
      <c r="X73" s="108"/>
      <c r="Y73" s="108"/>
      <c r="Z73" s="108"/>
      <c r="AA73" s="109"/>
      <c r="AB73" s="107">
        <f>SUM(B73:AA73)</f>
        <v>0</v>
      </c>
    </row>
    <row r="74" spans="1:28" ht="15.75" customHeight="1">
      <c r="A74" s="84"/>
      <c r="B74" s="108"/>
      <c r="C74" s="108"/>
      <c r="D74" s="108"/>
      <c r="E74" s="108"/>
      <c r="F74" s="108"/>
      <c r="G74" s="108"/>
      <c r="H74" s="108"/>
      <c r="I74" s="108"/>
      <c r="J74" s="108"/>
      <c r="K74" s="108"/>
      <c r="L74" s="108"/>
      <c r="M74" s="108"/>
      <c r="N74" s="108"/>
      <c r="O74" s="108"/>
      <c r="P74" s="108"/>
      <c r="Q74" s="108"/>
      <c r="R74" s="108"/>
      <c r="S74" s="108"/>
      <c r="T74" s="108"/>
      <c r="U74" s="108"/>
      <c r="V74" s="108"/>
      <c r="W74" s="108"/>
      <c r="X74" s="108"/>
      <c r="Y74" s="108"/>
      <c r="Z74" s="108"/>
      <c r="AA74" s="109"/>
      <c r="AB74" s="107">
        <f>SUM(B74:AA74)</f>
        <v>0</v>
      </c>
    </row>
    <row r="75" spans="1:28" ht="15.75" customHeight="1">
      <c r="A75" s="84"/>
      <c r="B75" s="108"/>
      <c r="C75" s="108"/>
      <c r="D75" s="108"/>
      <c r="E75" s="108"/>
      <c r="F75" s="108"/>
      <c r="G75" s="108"/>
      <c r="H75" s="108"/>
      <c r="I75" s="108"/>
      <c r="J75" s="108"/>
      <c r="K75" s="108"/>
      <c r="L75" s="108"/>
      <c r="M75" s="108"/>
      <c r="N75" s="108"/>
      <c r="O75" s="108"/>
      <c r="P75" s="108"/>
      <c r="Q75" s="108"/>
      <c r="R75" s="108"/>
      <c r="S75" s="108"/>
      <c r="T75" s="108"/>
      <c r="U75" s="108"/>
      <c r="V75" s="108"/>
      <c r="W75" s="108"/>
      <c r="X75" s="108"/>
      <c r="Y75" s="108"/>
      <c r="Z75" s="108"/>
      <c r="AA75" s="109"/>
      <c r="AB75" s="107">
        <f>SUM(B75:AA75)</f>
        <v>0</v>
      </c>
    </row>
    <row r="76" spans="1:28" ht="15.75" customHeight="1">
      <c r="A76" s="84"/>
      <c r="B76" s="108"/>
      <c r="C76" s="108"/>
      <c r="D76" s="108"/>
      <c r="E76" s="108"/>
      <c r="F76" s="108"/>
      <c r="G76" s="108"/>
      <c r="H76" s="108"/>
      <c r="I76" s="108"/>
      <c r="J76" s="108"/>
      <c r="K76" s="108"/>
      <c r="L76" s="108"/>
      <c r="M76" s="108"/>
      <c r="N76" s="108"/>
      <c r="O76" s="108"/>
      <c r="P76" s="108"/>
      <c r="Q76" s="108"/>
      <c r="R76" s="108"/>
      <c r="S76" s="108"/>
      <c r="T76" s="108"/>
      <c r="U76" s="108"/>
      <c r="V76" s="108"/>
      <c r="W76" s="108"/>
      <c r="X76" s="108"/>
      <c r="Y76" s="108"/>
      <c r="Z76" s="108"/>
      <c r="AA76" s="109"/>
      <c r="AB76" s="107">
        <f>SUM(B76:AA76)</f>
        <v>0</v>
      </c>
    </row>
    <row r="77" spans="1:28" ht="15.75" customHeight="1">
      <c r="A77" s="84"/>
      <c r="B77" s="108"/>
      <c r="C77" s="108"/>
      <c r="D77" s="108"/>
      <c r="E77" s="108"/>
      <c r="F77" s="108"/>
      <c r="G77" s="108"/>
      <c r="H77" s="108"/>
      <c r="I77" s="108"/>
      <c r="J77" s="108"/>
      <c r="K77" s="108"/>
      <c r="L77" s="108"/>
      <c r="M77" s="108"/>
      <c r="N77" s="108"/>
      <c r="O77" s="108"/>
      <c r="P77" s="108"/>
      <c r="Q77" s="108"/>
      <c r="R77" s="108"/>
      <c r="S77" s="108"/>
      <c r="T77" s="108"/>
      <c r="U77" s="108"/>
      <c r="V77" s="108"/>
      <c r="W77" s="108"/>
      <c r="X77" s="108"/>
      <c r="Y77" s="108"/>
      <c r="Z77" s="108"/>
      <c r="AA77" s="109"/>
      <c r="AB77" s="107">
        <f>SUM(B77:AA77)</f>
        <v>0</v>
      </c>
    </row>
    <row r="78" spans="1:28" ht="15.75" customHeight="1">
      <c r="A78" s="84"/>
      <c r="B78" s="108"/>
      <c r="C78" s="108"/>
      <c r="D78" s="108"/>
      <c r="E78" s="108"/>
      <c r="F78" s="108"/>
      <c r="G78" s="108"/>
      <c r="H78" s="108"/>
      <c r="I78" s="108"/>
      <c r="J78" s="108"/>
      <c r="K78" s="108"/>
      <c r="L78" s="108"/>
      <c r="M78" s="108"/>
      <c r="N78" s="108"/>
      <c r="O78" s="108"/>
      <c r="P78" s="108"/>
      <c r="Q78" s="108"/>
      <c r="R78" s="108"/>
      <c r="S78" s="108"/>
      <c r="T78" s="108"/>
      <c r="U78" s="108"/>
      <c r="V78" s="108"/>
      <c r="W78" s="108"/>
      <c r="X78" s="108"/>
      <c r="Y78" s="108"/>
      <c r="Z78" s="108"/>
      <c r="AA78" s="109"/>
      <c r="AB78" s="107">
        <f>SUM(B78:AA78)</f>
        <v>0</v>
      </c>
    </row>
    <row r="79" spans="1:28" ht="16.5" customHeight="1">
      <c r="A79" s="62"/>
      <c r="B79" s="110"/>
      <c r="C79" s="110"/>
      <c r="D79" s="110"/>
      <c r="E79" s="110"/>
      <c r="F79" s="110"/>
      <c r="G79" s="110"/>
      <c r="H79" s="110"/>
      <c r="I79" s="110"/>
      <c r="J79" s="110"/>
      <c r="K79" s="110"/>
      <c r="L79" s="110"/>
      <c r="M79" s="110"/>
      <c r="N79" s="110"/>
      <c r="O79" s="110"/>
      <c r="P79" s="110"/>
      <c r="Q79" s="110"/>
      <c r="R79" s="110"/>
      <c r="S79" s="110"/>
      <c r="T79" s="110"/>
      <c r="U79" s="110"/>
      <c r="V79" s="110"/>
      <c r="W79" s="110"/>
      <c r="X79" s="110"/>
      <c r="Y79" s="110"/>
      <c r="Z79" s="110"/>
      <c r="AA79" s="273"/>
      <c r="AB79" s="111">
        <f>SUM(B79:AA79)</f>
        <v>0</v>
      </c>
    </row>
    <row r="81" spans="1:28" ht="15.75" customHeight="1">
      <c r="A81" s="217"/>
      <c r="B81" s="130"/>
      <c r="C81" s="130"/>
      <c r="D81" s="130"/>
      <c r="E81" s="130"/>
      <c r="F81" s="130"/>
      <c r="G81" s="130"/>
      <c r="H81" s="130"/>
      <c r="I81" s="130"/>
      <c r="J81" s="130"/>
      <c r="K81" s="130"/>
      <c r="L81" s="130"/>
      <c r="M81" s="130"/>
      <c r="N81" s="130"/>
      <c r="O81" s="130"/>
      <c r="P81" s="130"/>
      <c r="Q81" s="130"/>
      <c r="R81" s="130"/>
      <c r="S81" s="130"/>
      <c r="T81" s="130"/>
      <c r="U81" s="130"/>
      <c r="V81" s="130"/>
      <c r="W81" s="130"/>
      <c r="X81" s="130"/>
      <c r="Y81" s="130"/>
      <c r="Z81" s="130"/>
      <c r="AA81" s="130"/>
      <c r="AB81" s="217"/>
    </row>
    <row r="82" spans="1:28" ht="19.5" customHeight="1">
      <c r="A82" s="104" t="s">
        <v>29</v>
      </c>
      <c r="B82" s="355" t="s">
        <v>80</v>
      </c>
      <c r="C82" s="358"/>
      <c r="D82" s="356"/>
      <c r="E82" s="398"/>
      <c r="F82" s="357"/>
      <c r="G82" s="399"/>
      <c r="H82" s="399"/>
      <c r="I82" s="399"/>
      <c r="J82" s="271"/>
      <c r="K82" s="271"/>
      <c r="L82" s="271"/>
      <c r="M82" s="271"/>
      <c r="N82" s="271"/>
      <c r="O82" s="271"/>
      <c r="P82" s="271"/>
      <c r="Q82" s="271"/>
      <c r="R82" s="271"/>
      <c r="S82" s="271"/>
      <c r="T82" s="271"/>
      <c r="U82" s="271"/>
      <c r="V82" s="271"/>
      <c r="W82" s="271"/>
      <c r="X82" s="271"/>
      <c r="Y82" s="271"/>
      <c r="Z82" s="271"/>
      <c r="AA82" s="271"/>
      <c r="AB82" s="105" t="s">
        <v>81</v>
      </c>
    </row>
    <row r="83" spans="1:28" ht="15.75" customHeight="1">
      <c r="A83" s="84"/>
      <c r="B83" s="272"/>
      <c r="C83" s="272"/>
      <c r="D83" s="272"/>
      <c r="E83" s="272"/>
      <c r="F83" s="272"/>
      <c r="G83" s="272"/>
      <c r="H83" s="272"/>
      <c r="I83" s="272"/>
      <c r="J83" s="272"/>
      <c r="K83" s="272"/>
      <c r="L83" s="272"/>
      <c r="M83" s="272"/>
      <c r="N83" s="272"/>
      <c r="O83" s="272"/>
      <c r="P83" s="272"/>
      <c r="Q83" s="272"/>
      <c r="R83" s="272"/>
      <c r="S83" s="272"/>
      <c r="T83" s="272"/>
      <c r="U83" s="272"/>
      <c r="V83" s="272"/>
      <c r="W83" s="272"/>
      <c r="X83" s="272"/>
      <c r="Y83" s="272"/>
      <c r="Z83" s="272"/>
      <c r="AA83" s="106"/>
      <c r="AB83" s="107">
        <f>SUM(B83:AA83)</f>
        <v>0</v>
      </c>
    </row>
    <row r="84" spans="1:28" ht="15.75" customHeight="1">
      <c r="A84" s="84"/>
      <c r="B84" s="108"/>
      <c r="C84" s="108"/>
      <c r="D84" s="108"/>
      <c r="E84" s="108"/>
      <c r="F84" s="108"/>
      <c r="G84" s="108"/>
      <c r="H84" s="108"/>
      <c r="I84" s="108"/>
      <c r="J84" s="108"/>
      <c r="K84" s="108"/>
      <c r="L84" s="108"/>
      <c r="M84" s="108"/>
      <c r="N84" s="108"/>
      <c r="O84" s="108"/>
      <c r="P84" s="108"/>
      <c r="Q84" s="108"/>
      <c r="R84" s="108"/>
      <c r="S84" s="108"/>
      <c r="T84" s="108"/>
      <c r="U84" s="108"/>
      <c r="V84" s="108"/>
      <c r="W84" s="108"/>
      <c r="X84" s="108"/>
      <c r="Y84" s="108"/>
      <c r="Z84" s="108"/>
      <c r="AA84" s="109"/>
      <c r="AB84" s="107">
        <f>SUM(B84:AA84)</f>
        <v>0</v>
      </c>
    </row>
    <row r="85" spans="1:28" ht="15.75" customHeight="1">
      <c r="A85" s="84"/>
      <c r="B85" s="108"/>
      <c r="C85" s="108"/>
      <c r="D85" s="108"/>
      <c r="E85" s="108"/>
      <c r="F85" s="108"/>
      <c r="G85" s="108"/>
      <c r="H85" s="108"/>
      <c r="I85" s="108"/>
      <c r="J85" s="108"/>
      <c r="K85" s="108"/>
      <c r="L85" s="108"/>
      <c r="M85" s="108"/>
      <c r="N85" s="108"/>
      <c r="O85" s="108"/>
      <c r="P85" s="108"/>
      <c r="Q85" s="108"/>
      <c r="R85" s="108"/>
      <c r="S85" s="108"/>
      <c r="T85" s="108"/>
      <c r="U85" s="108"/>
      <c r="V85" s="108"/>
      <c r="W85" s="108"/>
      <c r="X85" s="108"/>
      <c r="Y85" s="108"/>
      <c r="Z85" s="108"/>
      <c r="AA85" s="109"/>
      <c r="AB85" s="107">
        <f>SUM(B85:AA85)</f>
        <v>0</v>
      </c>
    </row>
    <row r="86" spans="1:28" ht="15.75" customHeight="1">
      <c r="A86" s="84"/>
      <c r="B86" s="108"/>
      <c r="C86" s="108"/>
      <c r="D86" s="108"/>
      <c r="E86" s="108"/>
      <c r="F86" s="108"/>
      <c r="G86" s="108"/>
      <c r="H86" s="108"/>
      <c r="I86" s="108"/>
      <c r="J86" s="108"/>
      <c r="K86" s="108"/>
      <c r="L86" s="108"/>
      <c r="M86" s="108"/>
      <c r="N86" s="108"/>
      <c r="O86" s="108"/>
      <c r="P86" s="108"/>
      <c r="Q86" s="108"/>
      <c r="R86" s="108"/>
      <c r="S86" s="108"/>
      <c r="T86" s="108"/>
      <c r="U86" s="108"/>
      <c r="V86" s="108"/>
      <c r="W86" s="108"/>
      <c r="X86" s="108"/>
      <c r="Y86" s="108"/>
      <c r="Z86" s="108"/>
      <c r="AA86" s="109"/>
      <c r="AB86" s="107">
        <f>SUM(B86:AA86)</f>
        <v>0</v>
      </c>
    </row>
    <row r="87" spans="1:28" ht="15.75" customHeight="1">
      <c r="A87" s="84"/>
      <c r="B87" s="108"/>
      <c r="C87" s="108"/>
      <c r="D87" s="108"/>
      <c r="E87" s="108"/>
      <c r="F87" s="108"/>
      <c r="G87" s="108"/>
      <c r="H87" s="108"/>
      <c r="I87" s="108"/>
      <c r="J87" s="108"/>
      <c r="K87" s="108"/>
      <c r="L87" s="108"/>
      <c r="M87" s="108"/>
      <c r="N87" s="108"/>
      <c r="O87" s="108"/>
      <c r="P87" s="108"/>
      <c r="Q87" s="108"/>
      <c r="R87" s="108"/>
      <c r="S87" s="108"/>
      <c r="T87" s="108"/>
      <c r="U87" s="108"/>
      <c r="V87" s="108"/>
      <c r="W87" s="108"/>
      <c r="X87" s="108"/>
      <c r="Y87" s="108"/>
      <c r="Z87" s="108"/>
      <c r="AA87" s="109"/>
      <c r="AB87" s="107">
        <f>SUM(B87:AA87)</f>
        <v>0</v>
      </c>
    </row>
    <row r="88" spans="1:28" ht="15.75" customHeight="1">
      <c r="A88" s="84"/>
      <c r="B88" s="108"/>
      <c r="C88" s="108"/>
      <c r="D88" s="108"/>
      <c r="E88" s="108"/>
      <c r="F88" s="108"/>
      <c r="G88" s="108"/>
      <c r="H88" s="108"/>
      <c r="I88" s="108"/>
      <c r="J88" s="108"/>
      <c r="K88" s="108"/>
      <c r="L88" s="108"/>
      <c r="M88" s="108"/>
      <c r="N88" s="108"/>
      <c r="O88" s="108"/>
      <c r="P88" s="108"/>
      <c r="Q88" s="108"/>
      <c r="R88" s="108"/>
      <c r="S88" s="108"/>
      <c r="T88" s="108"/>
      <c r="U88" s="108"/>
      <c r="V88" s="108"/>
      <c r="W88" s="108"/>
      <c r="X88" s="108"/>
      <c r="Y88" s="108"/>
      <c r="Z88" s="108"/>
      <c r="AA88" s="109"/>
      <c r="AB88" s="107">
        <f>SUM(B88:AA88)</f>
        <v>0</v>
      </c>
    </row>
    <row r="89" spans="1:28" ht="15.75" customHeight="1">
      <c r="A89" s="84"/>
      <c r="B89" s="108"/>
      <c r="C89" s="108"/>
      <c r="D89" s="108"/>
      <c r="E89" s="108"/>
      <c r="F89" s="108"/>
      <c r="G89" s="108"/>
      <c r="H89" s="108"/>
      <c r="I89" s="108"/>
      <c r="J89" s="108"/>
      <c r="K89" s="108"/>
      <c r="L89" s="108"/>
      <c r="M89" s="108"/>
      <c r="N89" s="108"/>
      <c r="O89" s="108"/>
      <c r="P89" s="108"/>
      <c r="Q89" s="108"/>
      <c r="R89" s="108"/>
      <c r="S89" s="108"/>
      <c r="T89" s="108"/>
      <c r="U89" s="108"/>
      <c r="V89" s="108"/>
      <c r="W89" s="108"/>
      <c r="X89" s="108"/>
      <c r="Y89" s="108"/>
      <c r="Z89" s="108"/>
      <c r="AA89" s="109"/>
      <c r="AB89" s="107">
        <f>SUM(B89:AA89)</f>
        <v>0</v>
      </c>
    </row>
    <row r="90" spans="1:28" ht="15.75" customHeight="1">
      <c r="A90" s="84"/>
      <c r="B90" s="108"/>
      <c r="C90" s="108"/>
      <c r="D90" s="108"/>
      <c r="E90" s="108"/>
      <c r="F90" s="108"/>
      <c r="G90" s="108"/>
      <c r="H90" s="108"/>
      <c r="I90" s="108"/>
      <c r="J90" s="108"/>
      <c r="K90" s="108"/>
      <c r="L90" s="108"/>
      <c r="M90" s="108"/>
      <c r="N90" s="108"/>
      <c r="O90" s="108"/>
      <c r="P90" s="108"/>
      <c r="Q90" s="108"/>
      <c r="R90" s="108"/>
      <c r="S90" s="108"/>
      <c r="T90" s="108"/>
      <c r="U90" s="108"/>
      <c r="V90" s="108"/>
      <c r="W90" s="108"/>
      <c r="X90" s="108"/>
      <c r="Y90" s="108"/>
      <c r="Z90" s="108"/>
      <c r="AA90" s="109"/>
      <c r="AB90" s="107">
        <f>SUM(B90:AA90)</f>
        <v>0</v>
      </c>
    </row>
    <row r="91" spans="1:28" ht="15.75" customHeight="1">
      <c r="A91" s="84"/>
      <c r="B91" s="108"/>
      <c r="C91" s="108"/>
      <c r="D91" s="108"/>
      <c r="E91" s="108"/>
      <c r="F91" s="108"/>
      <c r="G91" s="108"/>
      <c r="H91" s="108"/>
      <c r="I91" s="108"/>
      <c r="J91" s="108"/>
      <c r="K91" s="108"/>
      <c r="L91" s="108"/>
      <c r="M91" s="108"/>
      <c r="N91" s="108"/>
      <c r="O91" s="108"/>
      <c r="P91" s="108"/>
      <c r="Q91" s="108"/>
      <c r="R91" s="108"/>
      <c r="S91" s="108"/>
      <c r="T91" s="108"/>
      <c r="U91" s="108"/>
      <c r="V91" s="108"/>
      <c r="W91" s="108"/>
      <c r="X91" s="108"/>
      <c r="Y91" s="108"/>
      <c r="Z91" s="108"/>
      <c r="AA91" s="109"/>
      <c r="AB91" s="107">
        <f>SUM(B91:AA91)</f>
        <v>0</v>
      </c>
    </row>
    <row r="92" spans="1:28" ht="15.75" customHeight="1">
      <c r="A92" s="84"/>
      <c r="B92" s="108"/>
      <c r="C92" s="108"/>
      <c r="D92" s="108"/>
      <c r="E92" s="108"/>
      <c r="F92" s="108"/>
      <c r="G92" s="108"/>
      <c r="H92" s="108"/>
      <c r="I92" s="108"/>
      <c r="J92" s="108"/>
      <c r="K92" s="108"/>
      <c r="L92" s="108"/>
      <c r="M92" s="108"/>
      <c r="N92" s="108"/>
      <c r="O92" s="108"/>
      <c r="P92" s="108"/>
      <c r="Q92" s="108"/>
      <c r="R92" s="108"/>
      <c r="S92" s="108"/>
      <c r="T92" s="108"/>
      <c r="U92" s="108"/>
      <c r="V92" s="108"/>
      <c r="W92" s="108"/>
      <c r="X92" s="108"/>
      <c r="Y92" s="108"/>
      <c r="Z92" s="108"/>
      <c r="AA92" s="109"/>
      <c r="AB92" s="107">
        <f>SUM(B92:AA92)</f>
        <v>0</v>
      </c>
    </row>
    <row r="93" spans="1:28" ht="15.75" customHeight="1">
      <c r="A93" s="84"/>
      <c r="B93" s="108"/>
      <c r="C93" s="108"/>
      <c r="D93" s="108"/>
      <c r="E93" s="108"/>
      <c r="F93" s="108"/>
      <c r="G93" s="108"/>
      <c r="H93" s="108"/>
      <c r="I93" s="108"/>
      <c r="J93" s="108"/>
      <c r="K93" s="108"/>
      <c r="L93" s="108"/>
      <c r="M93" s="108"/>
      <c r="N93" s="108"/>
      <c r="O93" s="108"/>
      <c r="P93" s="108"/>
      <c r="Q93" s="108"/>
      <c r="R93" s="108"/>
      <c r="S93" s="108"/>
      <c r="T93" s="108"/>
      <c r="U93" s="108"/>
      <c r="V93" s="108"/>
      <c r="W93" s="108"/>
      <c r="X93" s="108"/>
      <c r="Y93" s="108"/>
      <c r="Z93" s="108"/>
      <c r="AA93" s="109"/>
      <c r="AB93" s="107">
        <f>SUM(B93:AA93)</f>
        <v>0</v>
      </c>
    </row>
    <row r="94" spans="1:28" ht="15.75" customHeight="1">
      <c r="A94" s="84"/>
      <c r="B94" s="108"/>
      <c r="C94" s="108"/>
      <c r="D94" s="108"/>
      <c r="E94" s="108"/>
      <c r="F94" s="108"/>
      <c r="G94" s="108"/>
      <c r="H94" s="108"/>
      <c r="I94" s="108"/>
      <c r="J94" s="108"/>
      <c r="K94" s="108"/>
      <c r="L94" s="108"/>
      <c r="M94" s="108"/>
      <c r="N94" s="108"/>
      <c r="O94" s="108"/>
      <c r="P94" s="108"/>
      <c r="Q94" s="108"/>
      <c r="R94" s="108"/>
      <c r="S94" s="108"/>
      <c r="T94" s="108"/>
      <c r="U94" s="108"/>
      <c r="V94" s="108"/>
      <c r="W94" s="108"/>
      <c r="X94" s="108"/>
      <c r="Y94" s="108"/>
      <c r="Z94" s="108"/>
      <c r="AA94" s="109"/>
      <c r="AB94" s="107">
        <f>SUM(B94:AA94)</f>
        <v>0</v>
      </c>
    </row>
    <row r="95" spans="1:28" ht="15.75" customHeight="1">
      <c r="A95" s="84"/>
      <c r="B95" s="108"/>
      <c r="C95" s="108"/>
      <c r="D95" s="108"/>
      <c r="E95" s="108"/>
      <c r="F95" s="108"/>
      <c r="G95" s="108"/>
      <c r="H95" s="108"/>
      <c r="I95" s="108"/>
      <c r="J95" s="108"/>
      <c r="K95" s="108"/>
      <c r="L95" s="108"/>
      <c r="M95" s="108"/>
      <c r="N95" s="108"/>
      <c r="O95" s="108"/>
      <c r="P95" s="108"/>
      <c r="Q95" s="108"/>
      <c r="R95" s="108"/>
      <c r="S95" s="108"/>
      <c r="T95" s="108"/>
      <c r="U95" s="108"/>
      <c r="V95" s="108"/>
      <c r="W95" s="108"/>
      <c r="X95" s="108"/>
      <c r="Y95" s="108"/>
      <c r="Z95" s="108"/>
      <c r="AA95" s="109"/>
      <c r="AB95" s="107">
        <f>SUM(B95:AA95)</f>
        <v>0</v>
      </c>
    </row>
    <row r="96" spans="1:28" ht="15.75" customHeight="1">
      <c r="A96" s="84"/>
      <c r="B96" s="108"/>
      <c r="C96" s="108"/>
      <c r="D96" s="108"/>
      <c r="E96" s="108"/>
      <c r="F96" s="108"/>
      <c r="G96" s="108"/>
      <c r="H96" s="108"/>
      <c r="I96" s="108"/>
      <c r="J96" s="108"/>
      <c r="K96" s="108"/>
      <c r="L96" s="108"/>
      <c r="M96" s="108"/>
      <c r="N96" s="108"/>
      <c r="O96" s="108"/>
      <c r="P96" s="108"/>
      <c r="Q96" s="108"/>
      <c r="R96" s="108"/>
      <c r="S96" s="108"/>
      <c r="T96" s="108"/>
      <c r="U96" s="108"/>
      <c r="V96" s="108"/>
      <c r="W96" s="108"/>
      <c r="X96" s="108"/>
      <c r="Y96" s="108"/>
      <c r="Z96" s="108"/>
      <c r="AA96" s="109"/>
      <c r="AB96" s="107">
        <f>SUM(B96:AA96)</f>
        <v>0</v>
      </c>
    </row>
    <row r="97" spans="1:28" ht="15.75" customHeight="1">
      <c r="A97" s="84"/>
      <c r="B97" s="108"/>
      <c r="C97" s="108"/>
      <c r="D97" s="108"/>
      <c r="E97" s="108"/>
      <c r="F97" s="108"/>
      <c r="G97" s="108"/>
      <c r="H97" s="108"/>
      <c r="I97" s="108"/>
      <c r="J97" s="108"/>
      <c r="K97" s="108"/>
      <c r="L97" s="108"/>
      <c r="M97" s="108"/>
      <c r="N97" s="108"/>
      <c r="O97" s="108"/>
      <c r="P97" s="108"/>
      <c r="Q97" s="108"/>
      <c r="R97" s="108"/>
      <c r="S97" s="108"/>
      <c r="T97" s="108"/>
      <c r="U97" s="108"/>
      <c r="V97" s="108"/>
      <c r="W97" s="108"/>
      <c r="X97" s="108"/>
      <c r="Y97" s="108"/>
      <c r="Z97" s="108"/>
      <c r="AA97" s="109"/>
      <c r="AB97" s="107">
        <f>SUM(B97:AA97)</f>
        <v>0</v>
      </c>
    </row>
    <row r="98" spans="1:28" ht="15.75" customHeight="1">
      <c r="A98" s="84"/>
      <c r="B98" s="108"/>
      <c r="C98" s="108"/>
      <c r="D98" s="108"/>
      <c r="E98" s="108"/>
      <c r="F98" s="108"/>
      <c r="G98" s="108"/>
      <c r="H98" s="108"/>
      <c r="I98" s="108"/>
      <c r="J98" s="108"/>
      <c r="K98" s="108"/>
      <c r="L98" s="108"/>
      <c r="M98" s="108"/>
      <c r="N98" s="108"/>
      <c r="O98" s="108"/>
      <c r="P98" s="108"/>
      <c r="Q98" s="108"/>
      <c r="R98" s="108"/>
      <c r="S98" s="108"/>
      <c r="T98" s="108"/>
      <c r="U98" s="108"/>
      <c r="V98" s="108"/>
      <c r="W98" s="108"/>
      <c r="X98" s="108"/>
      <c r="Y98" s="108"/>
      <c r="Z98" s="108"/>
      <c r="AA98" s="109"/>
      <c r="AB98" s="107">
        <f>SUM(B98:AA98)</f>
        <v>0</v>
      </c>
    </row>
    <row r="99" spans="1:28" ht="15.75" customHeight="1">
      <c r="A99" s="84"/>
      <c r="B99" s="108"/>
      <c r="C99" s="108"/>
      <c r="D99" s="108"/>
      <c r="E99" s="108"/>
      <c r="F99" s="108"/>
      <c r="G99" s="108"/>
      <c r="H99" s="108"/>
      <c r="I99" s="108"/>
      <c r="J99" s="108"/>
      <c r="K99" s="108"/>
      <c r="L99" s="108"/>
      <c r="M99" s="108"/>
      <c r="N99" s="108"/>
      <c r="O99" s="108"/>
      <c r="P99" s="108"/>
      <c r="Q99" s="108"/>
      <c r="R99" s="108"/>
      <c r="S99" s="108"/>
      <c r="T99" s="108"/>
      <c r="U99" s="108"/>
      <c r="V99" s="108"/>
      <c r="W99" s="108"/>
      <c r="X99" s="108"/>
      <c r="Y99" s="108"/>
      <c r="Z99" s="108"/>
      <c r="AA99" s="109"/>
      <c r="AB99" s="107">
        <f>SUM(B99:AA99)</f>
        <v>0</v>
      </c>
    </row>
    <row r="100" spans="1:28" ht="15.75" customHeight="1">
      <c r="A100" s="84"/>
      <c r="B100" s="108"/>
      <c r="C100" s="108"/>
      <c r="D100" s="108"/>
      <c r="E100" s="108"/>
      <c r="F100" s="108"/>
      <c r="G100" s="108"/>
      <c r="H100" s="108"/>
      <c r="I100" s="108"/>
      <c r="J100" s="108"/>
      <c r="K100" s="108"/>
      <c r="L100" s="108"/>
      <c r="M100" s="108"/>
      <c r="N100" s="108"/>
      <c r="O100" s="108"/>
      <c r="P100" s="108"/>
      <c r="Q100" s="108"/>
      <c r="R100" s="108"/>
      <c r="S100" s="108"/>
      <c r="T100" s="108"/>
      <c r="U100" s="108"/>
      <c r="V100" s="108"/>
      <c r="W100" s="108"/>
      <c r="X100" s="108"/>
      <c r="Y100" s="108"/>
      <c r="Z100" s="108"/>
      <c r="AA100" s="109"/>
      <c r="AB100" s="107">
        <f>SUM(B100:AA100)</f>
        <v>0</v>
      </c>
    </row>
    <row r="101" spans="1:28" ht="15.75" customHeight="1">
      <c r="A101" s="84"/>
      <c r="B101" s="108"/>
      <c r="C101" s="108"/>
      <c r="D101" s="108"/>
      <c r="E101" s="108"/>
      <c r="F101" s="108"/>
      <c r="G101" s="108"/>
      <c r="H101" s="108"/>
      <c r="I101" s="108"/>
      <c r="J101" s="108"/>
      <c r="K101" s="108"/>
      <c r="L101" s="108"/>
      <c r="M101" s="108"/>
      <c r="N101" s="108"/>
      <c r="O101" s="108"/>
      <c r="P101" s="108"/>
      <c r="Q101" s="108"/>
      <c r="R101" s="108"/>
      <c r="S101" s="108"/>
      <c r="T101" s="108"/>
      <c r="U101" s="108"/>
      <c r="V101" s="108"/>
      <c r="W101" s="108"/>
      <c r="X101" s="108"/>
      <c r="Y101" s="108"/>
      <c r="Z101" s="108"/>
      <c r="AA101" s="109"/>
      <c r="AB101" s="107">
        <f>SUM(B101:AA101)</f>
        <v>0</v>
      </c>
    </row>
    <row r="102" spans="1:28" ht="15.75" customHeight="1">
      <c r="A102" s="84"/>
      <c r="B102" s="108"/>
      <c r="C102" s="108"/>
      <c r="D102" s="108"/>
      <c r="E102" s="108"/>
      <c r="F102" s="108"/>
      <c r="G102" s="108"/>
      <c r="H102" s="108"/>
      <c r="I102" s="108"/>
      <c r="J102" s="108"/>
      <c r="K102" s="108"/>
      <c r="L102" s="108"/>
      <c r="M102" s="108"/>
      <c r="N102" s="108"/>
      <c r="O102" s="108"/>
      <c r="P102" s="108"/>
      <c r="Q102" s="108"/>
      <c r="R102" s="108"/>
      <c r="S102" s="108"/>
      <c r="T102" s="108"/>
      <c r="U102" s="108"/>
      <c r="V102" s="108"/>
      <c r="W102" s="108"/>
      <c r="X102" s="108"/>
      <c r="Y102" s="108"/>
      <c r="Z102" s="108"/>
      <c r="AA102" s="109"/>
      <c r="AB102" s="107">
        <f>SUM(B102:AA102)</f>
        <v>0</v>
      </c>
    </row>
    <row r="103" spans="1:28" ht="15.75" customHeight="1">
      <c r="A103" s="84"/>
      <c r="B103" s="108"/>
      <c r="C103" s="108"/>
      <c r="D103" s="108"/>
      <c r="E103" s="108"/>
      <c r="F103" s="108"/>
      <c r="G103" s="108"/>
      <c r="H103" s="108"/>
      <c r="I103" s="108"/>
      <c r="J103" s="108"/>
      <c r="K103" s="108"/>
      <c r="L103" s="108"/>
      <c r="M103" s="108"/>
      <c r="N103" s="108"/>
      <c r="O103" s="108"/>
      <c r="P103" s="108"/>
      <c r="Q103" s="108"/>
      <c r="R103" s="108"/>
      <c r="S103" s="108"/>
      <c r="T103" s="108"/>
      <c r="U103" s="108"/>
      <c r="V103" s="108"/>
      <c r="W103" s="108"/>
      <c r="X103" s="108"/>
      <c r="Y103" s="108"/>
      <c r="Z103" s="108"/>
      <c r="AA103" s="109"/>
      <c r="AB103" s="107">
        <f>SUM(B103:AA103)</f>
        <v>0</v>
      </c>
    </row>
    <row r="104" spans="1:28" ht="15.75" customHeight="1">
      <c r="A104" s="84"/>
      <c r="B104" s="108"/>
      <c r="C104" s="108"/>
      <c r="D104" s="108"/>
      <c r="E104" s="108"/>
      <c r="F104" s="108"/>
      <c r="G104" s="108"/>
      <c r="H104" s="108"/>
      <c r="I104" s="108"/>
      <c r="J104" s="108"/>
      <c r="K104" s="108"/>
      <c r="L104" s="108"/>
      <c r="M104" s="108"/>
      <c r="N104" s="108"/>
      <c r="O104" s="108"/>
      <c r="P104" s="108"/>
      <c r="Q104" s="108"/>
      <c r="R104" s="108"/>
      <c r="S104" s="108"/>
      <c r="T104" s="108"/>
      <c r="U104" s="108"/>
      <c r="V104" s="108"/>
      <c r="W104" s="108"/>
      <c r="X104" s="108"/>
      <c r="Y104" s="108"/>
      <c r="Z104" s="108"/>
      <c r="AA104" s="109"/>
      <c r="AB104" s="107">
        <f>SUM(B104:AA104)</f>
        <v>0</v>
      </c>
    </row>
    <row r="105" spans="1:28" ht="15.75" customHeight="1">
      <c r="A105" s="84"/>
      <c r="B105" s="108"/>
      <c r="C105" s="108"/>
      <c r="D105" s="108"/>
      <c r="E105" s="108"/>
      <c r="F105" s="108"/>
      <c r="G105" s="108"/>
      <c r="H105" s="108"/>
      <c r="I105" s="108"/>
      <c r="J105" s="108"/>
      <c r="K105" s="108"/>
      <c r="L105" s="108"/>
      <c r="M105" s="108"/>
      <c r="N105" s="108"/>
      <c r="O105" s="108"/>
      <c r="P105" s="108"/>
      <c r="Q105" s="108"/>
      <c r="R105" s="108"/>
      <c r="S105" s="108"/>
      <c r="T105" s="108"/>
      <c r="U105" s="108"/>
      <c r="V105" s="108"/>
      <c r="W105" s="108"/>
      <c r="X105" s="108"/>
      <c r="Y105" s="108"/>
      <c r="Z105" s="108"/>
      <c r="AA105" s="109"/>
      <c r="AB105" s="107">
        <f>SUM(B105:AA105)</f>
        <v>0</v>
      </c>
    </row>
    <row r="106" spans="1:28" ht="16.5" customHeight="1">
      <c r="A106" s="62"/>
      <c r="B106" s="110"/>
      <c r="C106" s="110"/>
      <c r="D106" s="110"/>
      <c r="E106" s="110"/>
      <c r="F106" s="110"/>
      <c r="G106" s="110"/>
      <c r="H106" s="110"/>
      <c r="I106" s="110"/>
      <c r="J106" s="110"/>
      <c r="K106" s="110"/>
      <c r="L106" s="110"/>
      <c r="M106" s="110"/>
      <c r="N106" s="110"/>
      <c r="O106" s="110"/>
      <c r="P106" s="110"/>
      <c r="Q106" s="110"/>
      <c r="R106" s="110"/>
      <c r="S106" s="110"/>
      <c r="T106" s="110"/>
      <c r="U106" s="110"/>
      <c r="V106" s="110"/>
      <c r="W106" s="110"/>
      <c r="X106" s="110"/>
      <c r="Y106" s="110"/>
      <c r="Z106" s="110"/>
      <c r="AA106" s="273"/>
      <c r="AB106" s="111">
        <f>SUM(B106:AA106)</f>
        <v>0</v>
      </c>
    </row>
  </sheetData>
  <mergeCells count="12">
    <mergeCell ref="B55:C55"/>
    <mergeCell ref="D55:E55"/>
    <mergeCell ref="F1:I1"/>
    <mergeCell ref="D1:E1"/>
    <mergeCell ref="D82:E82"/>
    <mergeCell ref="F55:I55"/>
    <mergeCell ref="B28:C28"/>
    <mergeCell ref="D28:E28"/>
    <mergeCell ref="F82:I82"/>
    <mergeCell ref="B1:C1"/>
    <mergeCell ref="B82:C82"/>
    <mergeCell ref="F28:I28"/>
  </mergeCells>
  <conditionalFormatting sqref="AB83:AB106">
    <cfRule type="expression" dxfId="15" priority="2">
      <formula>#REF!=""</formula>
    </cfRule>
  </conditionalFormatting>
  <conditionalFormatting sqref="AB56:AB79">
    <cfRule type="expression" dxfId="14" priority="3">
      <formula>#REF!=""</formula>
    </cfRule>
  </conditionalFormatting>
  <conditionalFormatting sqref="AB29:AB52">
    <cfRule type="expression" dxfId="13" priority="4">
      <formula>#REF!=""</formula>
    </cfRule>
  </conditionalFormatting>
  <conditionalFormatting sqref="AB2:AB25">
    <cfRule type="expression" dxfId="12" priority="5">
      <formula>#REF!=""</formula>
    </cfRule>
  </conditionalFormatting>
  <conditionalFormatting sqref="B83:AA106">
    <cfRule type="expression" dxfId="11" priority="6">
      <formula>#REF!=""</formula>
    </cfRule>
  </conditionalFormatting>
  <conditionalFormatting sqref="B56:AA79">
    <cfRule type="expression" dxfId="10" priority="7">
      <formula>#REF!=""</formula>
    </cfRule>
  </conditionalFormatting>
  <conditionalFormatting sqref="B29:AA52">
    <cfRule type="expression" dxfId="9" priority="8">
      <formula>#REF!=""</formula>
    </cfRule>
  </conditionalFormatting>
  <conditionalFormatting sqref="B2:AA25">
    <cfRule type="expression" dxfId="8" priority="9">
      <formula>#REF!=""</formula>
    </cfRule>
  </conditionalFormatting>
  <pageMargins left="0.7" right="0.7" top="0.75" bottom="0.75" header="0.511811023622047" footer="0.511811023622047"/>
  <pageSetup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9"/>
  <dimension ref="A1:BC37"/>
  <sheetViews>
    <sheetView topLeftCell="A26" zoomScaleNormal="100" workbookViewId="0">
      <selection activeCell="Q41" sqref="Q41"/>
    </sheetView>
  </sheetViews>
  <sheetFormatPr defaultColWidth="8.7109375" defaultRowHeight="15"/>
  <cols>
    <col min="1" max="1" width="15.5703125" style="21" customWidth="1"/>
    <col min="15" max="15" width="13.5703125" customWidth="1"/>
    <col min="29" max="29" width="13.5703125" customWidth="1"/>
    <col min="43" max="43" width="13.5703125" customWidth="1"/>
  </cols>
  <sheetData>
    <row r="1" spans="1:55" ht="15.75" customHeight="1">
      <c r="A1" s="217"/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130"/>
      <c r="W1" s="130"/>
      <c r="X1" s="130"/>
      <c r="Y1" s="130"/>
      <c r="Z1" s="130"/>
      <c r="AA1" s="130"/>
      <c r="AB1" s="130"/>
      <c r="AC1" s="130"/>
      <c r="AD1" s="130"/>
      <c r="AE1" s="130"/>
      <c r="AF1" s="130"/>
      <c r="AG1" s="130"/>
      <c r="AH1" s="130"/>
      <c r="AI1" s="130"/>
      <c r="AJ1" s="130"/>
      <c r="AK1" s="130"/>
      <c r="AL1" s="130"/>
      <c r="AM1" s="130"/>
      <c r="AN1" s="130"/>
      <c r="AO1" s="130"/>
      <c r="AP1" s="130"/>
      <c r="AQ1" s="130"/>
      <c r="AR1" s="130"/>
      <c r="AS1" s="130"/>
      <c r="AT1" s="130"/>
      <c r="AU1" s="130"/>
      <c r="AV1" s="130"/>
      <c r="AW1" s="130"/>
      <c r="AX1" s="130"/>
      <c r="AY1" s="130"/>
      <c r="AZ1" s="130"/>
      <c r="BA1" s="130"/>
      <c r="BB1" s="130"/>
      <c r="BC1" s="130"/>
    </row>
    <row r="2" spans="1:55" ht="15.75" customHeight="1">
      <c r="A2" s="274" t="s">
        <v>82</v>
      </c>
      <c r="B2" s="112"/>
      <c r="C2" s="275"/>
      <c r="D2" s="275"/>
      <c r="E2" s="275"/>
      <c r="F2" s="275"/>
      <c r="G2" s="275"/>
      <c r="H2" s="275"/>
      <c r="I2" s="275"/>
      <c r="J2" s="275"/>
      <c r="K2" s="275"/>
      <c r="L2" s="275"/>
      <c r="M2" s="276"/>
      <c r="N2" s="130"/>
      <c r="O2" s="274" t="s">
        <v>82</v>
      </c>
      <c r="P2" s="112"/>
      <c r="Q2" s="275"/>
      <c r="R2" s="275"/>
      <c r="S2" s="275"/>
      <c r="T2" s="275"/>
      <c r="U2" s="275"/>
      <c r="V2" s="275"/>
      <c r="W2" s="275"/>
      <c r="X2" s="275"/>
      <c r="Y2" s="275"/>
      <c r="Z2" s="275"/>
      <c r="AA2" s="276"/>
      <c r="AB2" s="130"/>
      <c r="AC2" s="274" t="s">
        <v>82</v>
      </c>
      <c r="AD2" s="112"/>
      <c r="AE2" s="275"/>
      <c r="AF2" s="275"/>
      <c r="AG2" s="275"/>
      <c r="AH2" s="275"/>
      <c r="AI2" s="275"/>
      <c r="AJ2" s="275"/>
      <c r="AK2" s="275"/>
      <c r="AL2" s="275"/>
      <c r="AM2" s="275"/>
      <c r="AN2" s="275"/>
      <c r="AO2" s="276"/>
      <c r="AP2" s="130"/>
      <c r="AQ2" s="274" t="s">
        <v>82</v>
      </c>
      <c r="AR2" s="112"/>
      <c r="AS2" s="275"/>
      <c r="AT2" s="275"/>
      <c r="AU2" s="275"/>
      <c r="AV2" s="275"/>
      <c r="AW2" s="275"/>
      <c r="AX2" s="275"/>
      <c r="AY2" s="275"/>
      <c r="AZ2" s="275"/>
      <c r="BA2" s="275"/>
      <c r="BB2" s="275"/>
      <c r="BC2" s="276"/>
    </row>
    <row r="3" spans="1:55" ht="15.75" customHeight="1">
      <c r="A3" s="113" t="s">
        <v>29</v>
      </c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5"/>
      <c r="N3" s="130"/>
      <c r="O3" s="113" t="s">
        <v>29</v>
      </c>
      <c r="P3" s="114"/>
      <c r="Q3" s="114"/>
      <c r="R3" s="114"/>
      <c r="S3" s="114"/>
      <c r="T3" s="114"/>
      <c r="U3" s="114"/>
      <c r="V3" s="114"/>
      <c r="W3" s="114"/>
      <c r="X3" s="114"/>
      <c r="Y3" s="114"/>
      <c r="Z3" s="114"/>
      <c r="AA3" s="115"/>
      <c r="AB3" s="130"/>
      <c r="AC3" s="113" t="s">
        <v>29</v>
      </c>
      <c r="AD3" s="114"/>
      <c r="AE3" s="114"/>
      <c r="AF3" s="114"/>
      <c r="AG3" s="114"/>
      <c r="AH3" s="114"/>
      <c r="AI3" s="114"/>
      <c r="AJ3" s="114"/>
      <c r="AK3" s="114"/>
      <c r="AL3" s="114"/>
      <c r="AM3" s="114"/>
      <c r="AN3" s="114"/>
      <c r="AO3" s="115"/>
      <c r="AP3" s="130"/>
      <c r="AQ3" s="113" t="s">
        <v>29</v>
      </c>
      <c r="AR3" s="114"/>
      <c r="AS3" s="114"/>
      <c r="AT3" s="114"/>
      <c r="AU3" s="114"/>
      <c r="AV3" s="114"/>
      <c r="AW3" s="114"/>
      <c r="AX3" s="114"/>
      <c r="AY3" s="114"/>
      <c r="AZ3" s="114"/>
      <c r="BA3" s="114"/>
      <c r="BB3" s="114"/>
      <c r="BC3" s="115"/>
    </row>
    <row r="4" spans="1:55" ht="15.75" customHeight="1">
      <c r="A4" s="116" t="s">
        <v>83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117"/>
      <c r="N4" s="130"/>
      <c r="O4" s="116" t="s">
        <v>83</v>
      </c>
      <c r="P4" s="57"/>
      <c r="Q4" s="57"/>
      <c r="R4" s="57"/>
      <c r="S4" s="57"/>
      <c r="T4" s="57"/>
      <c r="U4" s="57"/>
      <c r="V4" s="57"/>
      <c r="W4" s="57"/>
      <c r="X4" s="57"/>
      <c r="Y4" s="57"/>
      <c r="Z4" s="57"/>
      <c r="AA4" s="117"/>
      <c r="AB4" s="130"/>
      <c r="AC4" s="116" t="s">
        <v>83</v>
      </c>
      <c r="AD4" s="57"/>
      <c r="AE4" s="57"/>
      <c r="AF4" s="57"/>
      <c r="AG4" s="57"/>
      <c r="AH4" s="57"/>
      <c r="AI4" s="57"/>
      <c r="AJ4" s="57"/>
      <c r="AK4" s="57"/>
      <c r="AL4" s="57"/>
      <c r="AM4" s="57"/>
      <c r="AN4" s="57"/>
      <c r="AO4" s="117"/>
      <c r="AP4" s="130"/>
      <c r="AQ4" s="116" t="s">
        <v>83</v>
      </c>
      <c r="AR4" s="57"/>
      <c r="AS4" s="57"/>
      <c r="AT4" s="57"/>
      <c r="AU4" s="57"/>
      <c r="AV4" s="57"/>
      <c r="AW4" s="57"/>
      <c r="AX4" s="57"/>
      <c r="AY4" s="57"/>
      <c r="AZ4" s="57"/>
      <c r="BA4" s="57"/>
      <c r="BB4" s="57"/>
      <c r="BC4" s="117"/>
    </row>
    <row r="5" spans="1:55" ht="15.75" customHeight="1">
      <c r="A5" s="118" t="s">
        <v>83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117"/>
      <c r="N5" s="130"/>
      <c r="O5" s="118" t="s">
        <v>83</v>
      </c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117"/>
      <c r="AB5" s="130"/>
      <c r="AC5" s="118" t="s">
        <v>83</v>
      </c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117"/>
      <c r="AP5" s="130"/>
      <c r="AQ5" s="118" t="s">
        <v>83</v>
      </c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117"/>
    </row>
    <row r="6" spans="1:55" ht="15.75" customHeight="1">
      <c r="A6" s="118" t="s">
        <v>83</v>
      </c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117"/>
      <c r="N6" s="130"/>
      <c r="O6" s="118" t="s">
        <v>83</v>
      </c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117"/>
      <c r="AB6" s="130"/>
      <c r="AC6" s="118" t="s">
        <v>83</v>
      </c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117"/>
      <c r="AP6" s="130"/>
      <c r="AQ6" s="118" t="s">
        <v>83</v>
      </c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117"/>
    </row>
    <row r="7" spans="1:55" ht="15.75" customHeight="1">
      <c r="A7" s="118" t="s">
        <v>83</v>
      </c>
      <c r="B7" s="57"/>
      <c r="C7" s="57"/>
      <c r="D7" s="57"/>
      <c r="E7" s="57"/>
      <c r="F7" s="57"/>
      <c r="G7" s="57"/>
      <c r="H7" s="57"/>
      <c r="I7" s="57"/>
      <c r="J7" s="57"/>
      <c r="K7" s="57"/>
      <c r="L7" s="57"/>
      <c r="M7" s="117"/>
      <c r="N7" s="130"/>
      <c r="O7" s="118" t="s">
        <v>83</v>
      </c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117"/>
      <c r="AB7" s="130"/>
      <c r="AC7" s="118" t="s">
        <v>83</v>
      </c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117"/>
      <c r="AP7" s="130"/>
      <c r="AQ7" s="118" t="s">
        <v>83</v>
      </c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117"/>
    </row>
    <row r="8" spans="1:55" ht="15.75" customHeight="1">
      <c r="A8" s="118" t="s">
        <v>83</v>
      </c>
      <c r="B8" s="57"/>
      <c r="C8" s="57"/>
      <c r="D8" s="57"/>
      <c r="E8" s="57"/>
      <c r="F8" s="57"/>
      <c r="G8" s="57"/>
      <c r="H8" s="57"/>
      <c r="I8" s="57"/>
      <c r="J8" s="57"/>
      <c r="K8" s="57"/>
      <c r="L8" s="57"/>
      <c r="M8" s="117"/>
      <c r="N8" s="130"/>
      <c r="O8" s="118" t="s">
        <v>83</v>
      </c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117"/>
      <c r="AB8" s="130"/>
      <c r="AC8" s="118" t="s">
        <v>83</v>
      </c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117"/>
      <c r="AP8" s="130"/>
      <c r="AQ8" s="118" t="s">
        <v>83</v>
      </c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117"/>
    </row>
    <row r="9" spans="1:55" ht="15.75" customHeight="1">
      <c r="A9" s="118" t="s">
        <v>83</v>
      </c>
      <c r="B9" s="57"/>
      <c r="C9" s="57"/>
      <c r="D9" s="57"/>
      <c r="E9" s="57"/>
      <c r="F9" s="57"/>
      <c r="G9" s="57"/>
      <c r="H9" s="57"/>
      <c r="I9" s="57"/>
      <c r="J9" s="57"/>
      <c r="K9" s="57"/>
      <c r="L9" s="57"/>
      <c r="M9" s="117"/>
      <c r="N9" s="130"/>
      <c r="O9" s="118" t="s">
        <v>83</v>
      </c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117"/>
      <c r="AB9" s="130"/>
      <c r="AC9" s="118" t="s">
        <v>83</v>
      </c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117"/>
      <c r="AP9" s="130"/>
      <c r="AQ9" s="118" t="s">
        <v>83</v>
      </c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117"/>
    </row>
    <row r="10" spans="1:55" ht="15.75" customHeight="1">
      <c r="A10" s="118" t="s">
        <v>83</v>
      </c>
      <c r="B10" s="57"/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117"/>
      <c r="N10" s="130"/>
      <c r="O10" s="118" t="s">
        <v>83</v>
      </c>
      <c r="P10" s="57"/>
      <c r="Q10" s="57"/>
      <c r="R10" s="57"/>
      <c r="S10" s="57"/>
      <c r="T10" s="57"/>
      <c r="U10" s="57"/>
      <c r="V10" s="57"/>
      <c r="W10" s="57"/>
      <c r="X10" s="57"/>
      <c r="Y10" s="57"/>
      <c r="Z10" s="57"/>
      <c r="AA10" s="117"/>
      <c r="AB10" s="130"/>
      <c r="AC10" s="118" t="s">
        <v>83</v>
      </c>
      <c r="AD10" s="57"/>
      <c r="AE10" s="57"/>
      <c r="AF10" s="57"/>
      <c r="AG10" s="57"/>
      <c r="AH10" s="57"/>
      <c r="AI10" s="57"/>
      <c r="AJ10" s="57"/>
      <c r="AK10" s="57"/>
      <c r="AL10" s="57"/>
      <c r="AM10" s="57"/>
      <c r="AN10" s="57"/>
      <c r="AO10" s="117"/>
      <c r="AP10" s="130"/>
      <c r="AQ10" s="118" t="s">
        <v>83</v>
      </c>
      <c r="AR10" s="57"/>
      <c r="AS10" s="57"/>
      <c r="AT10" s="57"/>
      <c r="AU10" s="57"/>
      <c r="AV10" s="57"/>
      <c r="AW10" s="57"/>
      <c r="AX10" s="57"/>
      <c r="AY10" s="57"/>
      <c r="AZ10" s="57"/>
      <c r="BA10" s="57"/>
      <c r="BB10" s="57"/>
      <c r="BC10" s="117"/>
    </row>
    <row r="11" spans="1:55" ht="15.75" customHeight="1">
      <c r="A11" s="118" t="s">
        <v>83</v>
      </c>
      <c r="B11" s="57"/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117"/>
      <c r="N11" s="130"/>
      <c r="O11" s="118" t="s">
        <v>83</v>
      </c>
      <c r="P11" s="57"/>
      <c r="Q11" s="57"/>
      <c r="R11" s="57"/>
      <c r="S11" s="57"/>
      <c r="T11" s="57"/>
      <c r="U11" s="57"/>
      <c r="V11" s="57"/>
      <c r="W11" s="57"/>
      <c r="X11" s="57"/>
      <c r="Y11" s="57"/>
      <c r="Z11" s="57"/>
      <c r="AA11" s="117"/>
      <c r="AB11" s="130"/>
      <c r="AC11" s="118" t="s">
        <v>83</v>
      </c>
      <c r="AD11" s="57"/>
      <c r="AE11" s="57"/>
      <c r="AF11" s="57"/>
      <c r="AG11" s="57"/>
      <c r="AH11" s="57"/>
      <c r="AI11" s="57"/>
      <c r="AJ11" s="57"/>
      <c r="AK11" s="57"/>
      <c r="AL11" s="57"/>
      <c r="AM11" s="57"/>
      <c r="AN11" s="57"/>
      <c r="AO11" s="117"/>
      <c r="AP11" s="130"/>
      <c r="AQ11" s="118" t="s">
        <v>83</v>
      </c>
      <c r="AR11" s="57"/>
      <c r="AS11" s="57"/>
      <c r="AT11" s="57"/>
      <c r="AU11" s="57"/>
      <c r="AV11" s="57"/>
      <c r="AW11" s="57"/>
      <c r="AX11" s="57"/>
      <c r="AY11" s="57"/>
      <c r="AZ11" s="57"/>
      <c r="BA11" s="57"/>
      <c r="BB11" s="57"/>
      <c r="BC11" s="117"/>
    </row>
    <row r="12" spans="1:55" ht="15.75" customHeight="1">
      <c r="A12" s="118" t="s">
        <v>83</v>
      </c>
      <c r="B12" s="57"/>
      <c r="C12" s="57"/>
      <c r="D12" s="57"/>
      <c r="E12" s="57"/>
      <c r="F12" s="57"/>
      <c r="G12" s="57"/>
      <c r="H12" s="57"/>
      <c r="I12" s="57"/>
      <c r="J12" s="57"/>
      <c r="K12" s="57"/>
      <c r="L12" s="57"/>
      <c r="M12" s="117"/>
      <c r="N12" s="130"/>
      <c r="O12" s="118" t="s">
        <v>83</v>
      </c>
      <c r="P12" s="57"/>
      <c r="Q12" s="57"/>
      <c r="R12" s="57"/>
      <c r="S12" s="57"/>
      <c r="T12" s="57"/>
      <c r="U12" s="57"/>
      <c r="V12" s="57"/>
      <c r="W12" s="57"/>
      <c r="X12" s="57"/>
      <c r="Y12" s="57"/>
      <c r="Z12" s="57"/>
      <c r="AA12" s="117"/>
      <c r="AB12" s="130"/>
      <c r="AC12" s="118" t="s">
        <v>83</v>
      </c>
      <c r="AD12" s="57"/>
      <c r="AE12" s="57"/>
      <c r="AF12" s="57"/>
      <c r="AG12" s="57"/>
      <c r="AH12" s="57"/>
      <c r="AI12" s="57"/>
      <c r="AJ12" s="57"/>
      <c r="AK12" s="57"/>
      <c r="AL12" s="57"/>
      <c r="AM12" s="57"/>
      <c r="AN12" s="57"/>
      <c r="AO12" s="117"/>
      <c r="AP12" s="130"/>
      <c r="AQ12" s="118" t="s">
        <v>83</v>
      </c>
      <c r="AR12" s="57"/>
      <c r="AS12" s="57"/>
      <c r="AT12" s="57"/>
      <c r="AU12" s="57"/>
      <c r="AV12" s="57"/>
      <c r="AW12" s="57"/>
      <c r="AX12" s="57"/>
      <c r="AY12" s="57"/>
      <c r="AZ12" s="57"/>
      <c r="BA12" s="57"/>
      <c r="BB12" s="57"/>
      <c r="BC12" s="117"/>
    </row>
    <row r="13" spans="1:55" ht="15.75" customHeight="1">
      <c r="A13" s="118" t="s">
        <v>83</v>
      </c>
      <c r="B13" s="57"/>
      <c r="C13" s="57"/>
      <c r="D13" s="57"/>
      <c r="E13" s="57"/>
      <c r="F13" s="57"/>
      <c r="G13" s="57"/>
      <c r="H13" s="57"/>
      <c r="I13" s="57"/>
      <c r="J13" s="57"/>
      <c r="K13" s="57"/>
      <c r="L13" s="57"/>
      <c r="M13" s="117"/>
      <c r="N13" s="130"/>
      <c r="O13" s="118" t="s">
        <v>83</v>
      </c>
      <c r="P13" s="57"/>
      <c r="Q13" s="57"/>
      <c r="R13" s="57"/>
      <c r="S13" s="57"/>
      <c r="T13" s="57"/>
      <c r="U13" s="57"/>
      <c r="V13" s="57"/>
      <c r="W13" s="57"/>
      <c r="X13" s="57"/>
      <c r="Y13" s="57"/>
      <c r="Z13" s="57"/>
      <c r="AA13" s="117"/>
      <c r="AB13" s="130"/>
      <c r="AC13" s="118" t="s">
        <v>83</v>
      </c>
      <c r="AD13" s="57"/>
      <c r="AE13" s="57"/>
      <c r="AF13" s="57"/>
      <c r="AG13" s="57"/>
      <c r="AH13" s="57"/>
      <c r="AI13" s="57"/>
      <c r="AJ13" s="57"/>
      <c r="AK13" s="57"/>
      <c r="AL13" s="57"/>
      <c r="AM13" s="57"/>
      <c r="AN13" s="57"/>
      <c r="AO13" s="117"/>
      <c r="AP13" s="130"/>
      <c r="AQ13" s="118" t="s">
        <v>83</v>
      </c>
      <c r="AR13" s="57"/>
      <c r="AS13" s="57"/>
      <c r="AT13" s="57"/>
      <c r="AU13" s="57"/>
      <c r="AV13" s="57"/>
      <c r="AW13" s="57"/>
      <c r="AX13" s="57"/>
      <c r="AY13" s="57"/>
      <c r="AZ13" s="57"/>
      <c r="BA13" s="57"/>
      <c r="BB13" s="57"/>
      <c r="BC13" s="117"/>
    </row>
    <row r="14" spans="1:55" ht="15.75" customHeight="1">
      <c r="A14" s="118" t="s">
        <v>83</v>
      </c>
      <c r="B14" s="57"/>
      <c r="C14" s="57"/>
      <c r="D14" s="57"/>
      <c r="E14" s="57"/>
      <c r="F14" s="57"/>
      <c r="G14" s="57"/>
      <c r="H14" s="57"/>
      <c r="I14" s="57"/>
      <c r="J14" s="57"/>
      <c r="K14" s="57"/>
      <c r="L14" s="57"/>
      <c r="M14" s="117"/>
      <c r="N14" s="130"/>
      <c r="O14" s="118" t="s">
        <v>83</v>
      </c>
      <c r="P14" s="57"/>
      <c r="Q14" s="57"/>
      <c r="R14" s="57"/>
      <c r="S14" s="57"/>
      <c r="T14" s="57"/>
      <c r="U14" s="57"/>
      <c r="V14" s="57"/>
      <c r="W14" s="57"/>
      <c r="X14" s="57"/>
      <c r="Y14" s="57"/>
      <c r="Z14" s="57"/>
      <c r="AA14" s="117"/>
      <c r="AB14" s="130"/>
      <c r="AC14" s="118" t="s">
        <v>83</v>
      </c>
      <c r="AD14" s="57"/>
      <c r="AE14" s="57"/>
      <c r="AF14" s="57"/>
      <c r="AG14" s="57"/>
      <c r="AH14" s="57"/>
      <c r="AI14" s="57"/>
      <c r="AJ14" s="57"/>
      <c r="AK14" s="57"/>
      <c r="AL14" s="57"/>
      <c r="AM14" s="57"/>
      <c r="AN14" s="57"/>
      <c r="AO14" s="117"/>
      <c r="AP14" s="130"/>
      <c r="AQ14" s="118" t="s">
        <v>83</v>
      </c>
      <c r="AR14" s="57"/>
      <c r="AS14" s="57"/>
      <c r="AT14" s="57"/>
      <c r="AU14" s="57"/>
      <c r="AV14" s="57"/>
      <c r="AW14" s="57"/>
      <c r="AX14" s="57"/>
      <c r="AY14" s="57"/>
      <c r="AZ14" s="57"/>
      <c r="BA14" s="57"/>
      <c r="BB14" s="57"/>
      <c r="BC14" s="117"/>
    </row>
    <row r="15" spans="1:55" ht="15.75" customHeight="1">
      <c r="A15" s="118" t="s">
        <v>83</v>
      </c>
      <c r="B15" s="57"/>
      <c r="C15" s="57"/>
      <c r="D15" s="57"/>
      <c r="E15" s="57"/>
      <c r="F15" s="57"/>
      <c r="G15" s="57"/>
      <c r="H15" s="57"/>
      <c r="I15" s="57"/>
      <c r="J15" s="57"/>
      <c r="K15" s="57"/>
      <c r="L15" s="57"/>
      <c r="M15" s="117"/>
      <c r="N15" s="130"/>
      <c r="O15" s="118" t="s">
        <v>83</v>
      </c>
      <c r="P15" s="57"/>
      <c r="Q15" s="57"/>
      <c r="R15" s="57"/>
      <c r="S15" s="57"/>
      <c r="T15" s="57"/>
      <c r="U15" s="57"/>
      <c r="V15" s="57"/>
      <c r="W15" s="57"/>
      <c r="X15" s="57"/>
      <c r="Y15" s="57"/>
      <c r="Z15" s="57"/>
      <c r="AA15" s="117"/>
      <c r="AB15" s="130"/>
      <c r="AC15" s="118" t="s">
        <v>83</v>
      </c>
      <c r="AD15" s="57"/>
      <c r="AE15" s="57"/>
      <c r="AF15" s="57"/>
      <c r="AG15" s="57"/>
      <c r="AH15" s="57"/>
      <c r="AI15" s="57"/>
      <c r="AJ15" s="57"/>
      <c r="AK15" s="57"/>
      <c r="AL15" s="57"/>
      <c r="AM15" s="57"/>
      <c r="AN15" s="57"/>
      <c r="AO15" s="117"/>
      <c r="AP15" s="130"/>
      <c r="AQ15" s="118" t="s">
        <v>83</v>
      </c>
      <c r="AR15" s="57"/>
      <c r="AS15" s="57"/>
      <c r="AT15" s="57"/>
      <c r="AU15" s="57"/>
      <c r="AV15" s="57"/>
      <c r="AW15" s="57"/>
      <c r="AX15" s="57"/>
      <c r="AY15" s="57"/>
      <c r="AZ15" s="57"/>
      <c r="BA15" s="57"/>
      <c r="BB15" s="57"/>
      <c r="BC15" s="117"/>
    </row>
    <row r="16" spans="1:55" ht="15.75" customHeight="1">
      <c r="A16" s="118" t="s">
        <v>83</v>
      </c>
      <c r="B16" s="57"/>
      <c r="C16" s="57"/>
      <c r="D16" s="57"/>
      <c r="E16" s="57"/>
      <c r="F16" s="57"/>
      <c r="G16" s="57"/>
      <c r="H16" s="57"/>
      <c r="I16" s="57"/>
      <c r="J16" s="57"/>
      <c r="K16" s="57"/>
      <c r="L16" s="57"/>
      <c r="M16" s="117"/>
      <c r="N16" s="130"/>
      <c r="O16" s="118" t="s">
        <v>83</v>
      </c>
      <c r="P16" s="57"/>
      <c r="Q16" s="57"/>
      <c r="R16" s="57"/>
      <c r="S16" s="57"/>
      <c r="T16" s="57"/>
      <c r="U16" s="57"/>
      <c r="V16" s="57"/>
      <c r="W16" s="57"/>
      <c r="X16" s="57"/>
      <c r="Y16" s="57"/>
      <c r="Z16" s="57"/>
      <c r="AA16" s="117"/>
      <c r="AB16" s="130"/>
      <c r="AC16" s="118" t="s">
        <v>83</v>
      </c>
      <c r="AD16" s="57"/>
      <c r="AE16" s="57"/>
      <c r="AF16" s="57"/>
      <c r="AG16" s="57"/>
      <c r="AH16" s="57"/>
      <c r="AI16" s="57"/>
      <c r="AJ16" s="57"/>
      <c r="AK16" s="57"/>
      <c r="AL16" s="57"/>
      <c r="AM16" s="57"/>
      <c r="AN16" s="57"/>
      <c r="AO16" s="117"/>
      <c r="AP16" s="130"/>
      <c r="AQ16" s="118" t="s">
        <v>83</v>
      </c>
      <c r="AR16" s="57"/>
      <c r="AS16" s="57"/>
      <c r="AT16" s="57"/>
      <c r="AU16" s="57"/>
      <c r="AV16" s="57"/>
      <c r="AW16" s="57"/>
      <c r="AX16" s="57"/>
      <c r="AY16" s="57"/>
      <c r="AZ16" s="57"/>
      <c r="BA16" s="57"/>
      <c r="BB16" s="57"/>
      <c r="BC16" s="117"/>
    </row>
    <row r="17" spans="1:55" ht="15.75" customHeight="1">
      <c r="A17" s="118" t="s">
        <v>83</v>
      </c>
      <c r="B17" s="57"/>
      <c r="C17" s="57"/>
      <c r="D17" s="57"/>
      <c r="E17" s="57"/>
      <c r="F17" s="57"/>
      <c r="G17" s="57"/>
      <c r="H17" s="57"/>
      <c r="I17" s="57"/>
      <c r="J17" s="57"/>
      <c r="K17" s="57"/>
      <c r="L17" s="57"/>
      <c r="M17" s="117"/>
      <c r="N17" s="130"/>
      <c r="O17" s="118" t="s">
        <v>83</v>
      </c>
      <c r="P17" s="57"/>
      <c r="Q17" s="57"/>
      <c r="R17" s="57"/>
      <c r="S17" s="57"/>
      <c r="T17" s="57"/>
      <c r="U17" s="57"/>
      <c r="V17" s="57"/>
      <c r="W17" s="57"/>
      <c r="X17" s="57"/>
      <c r="Y17" s="57"/>
      <c r="Z17" s="57"/>
      <c r="AA17" s="117"/>
      <c r="AB17" s="130"/>
      <c r="AC17" s="118" t="s">
        <v>83</v>
      </c>
      <c r="AD17" s="57"/>
      <c r="AE17" s="57"/>
      <c r="AF17" s="57"/>
      <c r="AG17" s="57"/>
      <c r="AH17" s="57"/>
      <c r="AI17" s="57"/>
      <c r="AJ17" s="57"/>
      <c r="AK17" s="57"/>
      <c r="AL17" s="57"/>
      <c r="AM17" s="57"/>
      <c r="AN17" s="57"/>
      <c r="AO17" s="117"/>
      <c r="AP17" s="130"/>
      <c r="AQ17" s="118" t="s">
        <v>83</v>
      </c>
      <c r="AR17" s="57"/>
      <c r="AS17" s="57"/>
      <c r="AT17" s="57"/>
      <c r="AU17" s="57"/>
      <c r="AV17" s="57"/>
      <c r="AW17" s="57"/>
      <c r="AX17" s="57"/>
      <c r="AY17" s="57"/>
      <c r="AZ17" s="57"/>
      <c r="BA17" s="57"/>
      <c r="BB17" s="57"/>
      <c r="BC17" s="117"/>
    </row>
    <row r="18" spans="1:55" ht="15.75" customHeight="1">
      <c r="A18" s="118" t="s">
        <v>83</v>
      </c>
      <c r="B18" s="57"/>
      <c r="C18" s="57"/>
      <c r="D18" s="57"/>
      <c r="E18" s="57"/>
      <c r="F18" s="57"/>
      <c r="G18" s="57"/>
      <c r="H18" s="57"/>
      <c r="I18" s="57"/>
      <c r="J18" s="57"/>
      <c r="K18" s="57"/>
      <c r="L18" s="57"/>
      <c r="M18" s="117"/>
      <c r="N18" s="130"/>
      <c r="O18" s="118" t="s">
        <v>83</v>
      </c>
      <c r="P18" s="57"/>
      <c r="Q18" s="57"/>
      <c r="R18" s="57"/>
      <c r="S18" s="57"/>
      <c r="T18" s="57"/>
      <c r="U18" s="57"/>
      <c r="V18" s="57"/>
      <c r="W18" s="57"/>
      <c r="X18" s="57"/>
      <c r="Y18" s="57"/>
      <c r="Z18" s="57"/>
      <c r="AA18" s="117"/>
      <c r="AB18" s="130"/>
      <c r="AC18" s="118" t="s">
        <v>83</v>
      </c>
      <c r="AD18" s="57"/>
      <c r="AE18" s="57"/>
      <c r="AF18" s="57"/>
      <c r="AG18" s="57"/>
      <c r="AH18" s="57"/>
      <c r="AI18" s="57"/>
      <c r="AJ18" s="57"/>
      <c r="AK18" s="57"/>
      <c r="AL18" s="57"/>
      <c r="AM18" s="57"/>
      <c r="AN18" s="57"/>
      <c r="AO18" s="117"/>
      <c r="AP18" s="130"/>
      <c r="AQ18" s="118" t="s">
        <v>83</v>
      </c>
      <c r="AR18" s="57"/>
      <c r="AS18" s="57"/>
      <c r="AT18" s="57"/>
      <c r="AU18" s="57"/>
      <c r="AV18" s="57"/>
      <c r="AW18" s="57"/>
      <c r="AX18" s="57"/>
      <c r="AY18" s="57"/>
      <c r="AZ18" s="57"/>
      <c r="BA18" s="57"/>
      <c r="BB18" s="57"/>
      <c r="BC18" s="117"/>
    </row>
    <row r="19" spans="1:55" ht="15.75" customHeight="1">
      <c r="A19" s="118" t="s">
        <v>83</v>
      </c>
      <c r="B19" s="57"/>
      <c r="C19" s="57"/>
      <c r="D19" s="57"/>
      <c r="E19" s="57"/>
      <c r="F19" s="57"/>
      <c r="G19" s="57"/>
      <c r="H19" s="57"/>
      <c r="I19" s="57"/>
      <c r="J19" s="57"/>
      <c r="K19" s="57"/>
      <c r="L19" s="57"/>
      <c r="M19" s="117"/>
      <c r="N19" s="130"/>
      <c r="O19" s="118" t="s">
        <v>83</v>
      </c>
      <c r="P19" s="57"/>
      <c r="Q19" s="57"/>
      <c r="R19" s="57"/>
      <c r="S19" s="57"/>
      <c r="T19" s="57"/>
      <c r="U19" s="57"/>
      <c r="V19" s="57"/>
      <c r="W19" s="57"/>
      <c r="X19" s="57"/>
      <c r="Y19" s="57"/>
      <c r="Z19" s="57"/>
      <c r="AA19" s="117"/>
      <c r="AB19" s="130"/>
      <c r="AC19" s="118" t="s">
        <v>83</v>
      </c>
      <c r="AD19" s="57"/>
      <c r="AE19" s="57"/>
      <c r="AF19" s="57"/>
      <c r="AG19" s="57"/>
      <c r="AH19" s="57"/>
      <c r="AI19" s="57"/>
      <c r="AJ19" s="57"/>
      <c r="AK19" s="57"/>
      <c r="AL19" s="57"/>
      <c r="AM19" s="57"/>
      <c r="AN19" s="57"/>
      <c r="AO19" s="117"/>
      <c r="AP19" s="130"/>
      <c r="AQ19" s="118" t="s">
        <v>83</v>
      </c>
      <c r="AR19" s="57"/>
      <c r="AS19" s="57"/>
      <c r="AT19" s="57"/>
      <c r="AU19" s="57"/>
      <c r="AV19" s="57"/>
      <c r="AW19" s="57"/>
      <c r="AX19" s="57"/>
      <c r="AY19" s="57"/>
      <c r="AZ19" s="57"/>
      <c r="BA19" s="57"/>
      <c r="BB19" s="57"/>
      <c r="BC19" s="117"/>
    </row>
    <row r="20" spans="1:55" ht="15.75" customHeight="1">
      <c r="A20" s="118" t="s">
        <v>83</v>
      </c>
      <c r="B20" s="57"/>
      <c r="C20" s="57"/>
      <c r="D20" s="57"/>
      <c r="E20" s="57"/>
      <c r="F20" s="57"/>
      <c r="G20" s="57"/>
      <c r="H20" s="57"/>
      <c r="I20" s="57"/>
      <c r="J20" s="57"/>
      <c r="K20" s="57"/>
      <c r="L20" s="57"/>
      <c r="M20" s="117"/>
      <c r="N20" s="130"/>
      <c r="O20" s="118" t="s">
        <v>83</v>
      </c>
      <c r="P20" s="57"/>
      <c r="Q20" s="57"/>
      <c r="R20" s="57"/>
      <c r="S20" s="57"/>
      <c r="T20" s="57"/>
      <c r="U20" s="57"/>
      <c r="V20" s="57"/>
      <c r="W20" s="57"/>
      <c r="X20" s="57"/>
      <c r="Y20" s="57"/>
      <c r="Z20" s="57"/>
      <c r="AA20" s="117"/>
      <c r="AB20" s="130"/>
      <c r="AC20" s="118" t="s">
        <v>83</v>
      </c>
      <c r="AD20" s="57"/>
      <c r="AE20" s="57"/>
      <c r="AF20" s="57"/>
      <c r="AG20" s="57"/>
      <c r="AH20" s="57"/>
      <c r="AI20" s="57"/>
      <c r="AJ20" s="57"/>
      <c r="AK20" s="57"/>
      <c r="AL20" s="57"/>
      <c r="AM20" s="57"/>
      <c r="AN20" s="57"/>
      <c r="AO20" s="117"/>
      <c r="AP20" s="130"/>
      <c r="AQ20" s="118" t="s">
        <v>83</v>
      </c>
      <c r="AR20" s="57"/>
      <c r="AS20" s="57"/>
      <c r="AT20" s="57"/>
      <c r="AU20" s="57"/>
      <c r="AV20" s="57"/>
      <c r="AW20" s="57"/>
      <c r="AX20" s="57"/>
      <c r="AY20" s="57"/>
      <c r="AZ20" s="57"/>
      <c r="BA20" s="57"/>
      <c r="BB20" s="57"/>
      <c r="BC20" s="117"/>
    </row>
    <row r="21" spans="1:55" ht="15.75" customHeight="1">
      <c r="A21" s="118" t="s">
        <v>83</v>
      </c>
      <c r="B21" s="57"/>
      <c r="C21" s="57"/>
      <c r="D21" s="57"/>
      <c r="E21" s="57"/>
      <c r="F21" s="57"/>
      <c r="G21" s="57"/>
      <c r="H21" s="57"/>
      <c r="I21" s="57"/>
      <c r="J21" s="57"/>
      <c r="K21" s="57"/>
      <c r="L21" s="57"/>
      <c r="M21" s="117"/>
      <c r="N21" s="130"/>
      <c r="O21" s="118" t="s">
        <v>83</v>
      </c>
      <c r="P21" s="57"/>
      <c r="Q21" s="57"/>
      <c r="R21" s="57"/>
      <c r="S21" s="57"/>
      <c r="T21" s="57"/>
      <c r="U21" s="57"/>
      <c r="V21" s="57"/>
      <c r="W21" s="57"/>
      <c r="X21" s="57"/>
      <c r="Y21" s="57"/>
      <c r="Z21" s="57"/>
      <c r="AA21" s="117"/>
      <c r="AB21" s="130"/>
      <c r="AC21" s="118" t="s">
        <v>83</v>
      </c>
      <c r="AD21" s="57"/>
      <c r="AE21" s="57"/>
      <c r="AF21" s="57"/>
      <c r="AG21" s="57"/>
      <c r="AH21" s="57"/>
      <c r="AI21" s="57"/>
      <c r="AJ21" s="57"/>
      <c r="AK21" s="57"/>
      <c r="AL21" s="57"/>
      <c r="AM21" s="57"/>
      <c r="AN21" s="57"/>
      <c r="AO21" s="117"/>
      <c r="AP21" s="130"/>
      <c r="AQ21" s="118" t="s">
        <v>83</v>
      </c>
      <c r="AR21" s="57"/>
      <c r="AS21" s="57"/>
      <c r="AT21" s="57"/>
      <c r="AU21" s="57"/>
      <c r="AV21" s="57"/>
      <c r="AW21" s="57"/>
      <c r="AX21" s="57"/>
      <c r="AY21" s="57"/>
      <c r="AZ21" s="57"/>
      <c r="BA21" s="57"/>
      <c r="BB21" s="57"/>
      <c r="BC21" s="117"/>
    </row>
    <row r="22" spans="1:55" ht="15.75" customHeight="1">
      <c r="A22" s="118" t="s">
        <v>83</v>
      </c>
      <c r="B22" s="57"/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117"/>
      <c r="N22" s="130"/>
      <c r="O22" s="118" t="s">
        <v>83</v>
      </c>
      <c r="P22" s="57"/>
      <c r="Q22" s="57"/>
      <c r="R22" s="57"/>
      <c r="S22" s="57"/>
      <c r="T22" s="57"/>
      <c r="U22" s="57"/>
      <c r="V22" s="57"/>
      <c r="W22" s="57"/>
      <c r="X22" s="57"/>
      <c r="Y22" s="57"/>
      <c r="Z22" s="57"/>
      <c r="AA22" s="117"/>
      <c r="AB22" s="130"/>
      <c r="AC22" s="118" t="s">
        <v>83</v>
      </c>
      <c r="AD22" s="57"/>
      <c r="AE22" s="57"/>
      <c r="AF22" s="57"/>
      <c r="AG22" s="57"/>
      <c r="AH22" s="57"/>
      <c r="AI22" s="57"/>
      <c r="AJ22" s="57"/>
      <c r="AK22" s="57"/>
      <c r="AL22" s="57"/>
      <c r="AM22" s="57"/>
      <c r="AN22" s="57"/>
      <c r="AO22" s="117"/>
      <c r="AP22" s="130"/>
      <c r="AQ22" s="118" t="s">
        <v>83</v>
      </c>
      <c r="AR22" s="57"/>
      <c r="AS22" s="57"/>
      <c r="AT22" s="57"/>
      <c r="AU22" s="57"/>
      <c r="AV22" s="57"/>
      <c r="AW22" s="57"/>
      <c r="AX22" s="57"/>
      <c r="AY22" s="57"/>
      <c r="AZ22" s="57"/>
      <c r="BA22" s="57"/>
      <c r="BB22" s="57"/>
      <c r="BC22" s="117"/>
    </row>
    <row r="23" spans="1:55" ht="15.75" customHeight="1">
      <c r="A23" s="118" t="s">
        <v>83</v>
      </c>
      <c r="B23" s="57"/>
      <c r="C23" s="57"/>
      <c r="D23" s="57"/>
      <c r="E23" s="57"/>
      <c r="F23" s="57"/>
      <c r="G23" s="57"/>
      <c r="H23" s="57"/>
      <c r="I23" s="57"/>
      <c r="J23" s="57"/>
      <c r="K23" s="57"/>
      <c r="L23" s="57"/>
      <c r="M23" s="117"/>
      <c r="N23" s="130"/>
      <c r="O23" s="118" t="s">
        <v>83</v>
      </c>
      <c r="P23" s="57"/>
      <c r="Q23" s="57"/>
      <c r="R23" s="57"/>
      <c r="S23" s="57"/>
      <c r="T23" s="57"/>
      <c r="U23" s="57"/>
      <c r="V23" s="57"/>
      <c r="W23" s="57"/>
      <c r="X23" s="57"/>
      <c r="Y23" s="57"/>
      <c r="Z23" s="57"/>
      <c r="AA23" s="117"/>
      <c r="AB23" s="130"/>
      <c r="AC23" s="118" t="s">
        <v>83</v>
      </c>
      <c r="AD23" s="57"/>
      <c r="AE23" s="57"/>
      <c r="AF23" s="57"/>
      <c r="AG23" s="57"/>
      <c r="AH23" s="57"/>
      <c r="AI23" s="57"/>
      <c r="AJ23" s="57"/>
      <c r="AK23" s="57"/>
      <c r="AL23" s="57"/>
      <c r="AM23" s="57"/>
      <c r="AN23" s="57"/>
      <c r="AO23" s="117"/>
      <c r="AP23" s="130"/>
      <c r="AQ23" s="118" t="s">
        <v>83</v>
      </c>
      <c r="AR23" s="57"/>
      <c r="AS23" s="57"/>
      <c r="AT23" s="57"/>
      <c r="AU23" s="57"/>
      <c r="AV23" s="57"/>
      <c r="AW23" s="57"/>
      <c r="AX23" s="57"/>
      <c r="AY23" s="57"/>
      <c r="AZ23" s="57"/>
      <c r="BA23" s="57"/>
      <c r="BB23" s="57"/>
      <c r="BC23" s="117"/>
    </row>
    <row r="24" spans="1:55" ht="15.75" customHeight="1">
      <c r="A24" s="118" t="s">
        <v>83</v>
      </c>
      <c r="B24" s="57"/>
      <c r="C24" s="57"/>
      <c r="D24" s="57"/>
      <c r="E24" s="57"/>
      <c r="F24" s="57"/>
      <c r="G24" s="57"/>
      <c r="H24" s="57"/>
      <c r="I24" s="57"/>
      <c r="J24" s="57"/>
      <c r="K24" s="57"/>
      <c r="L24" s="57"/>
      <c r="M24" s="117"/>
      <c r="N24" s="130"/>
      <c r="O24" s="118" t="s">
        <v>83</v>
      </c>
      <c r="P24" s="57"/>
      <c r="Q24" s="57"/>
      <c r="R24" s="57"/>
      <c r="S24" s="57"/>
      <c r="T24" s="57"/>
      <c r="U24" s="57"/>
      <c r="V24" s="57"/>
      <c r="W24" s="57"/>
      <c r="X24" s="57"/>
      <c r="Y24" s="57"/>
      <c r="Z24" s="57"/>
      <c r="AA24" s="117"/>
      <c r="AB24" s="130"/>
      <c r="AC24" s="118" t="s">
        <v>83</v>
      </c>
      <c r="AD24" s="57"/>
      <c r="AE24" s="57"/>
      <c r="AF24" s="57"/>
      <c r="AG24" s="57"/>
      <c r="AH24" s="57"/>
      <c r="AI24" s="57"/>
      <c r="AJ24" s="57"/>
      <c r="AK24" s="57"/>
      <c r="AL24" s="57"/>
      <c r="AM24" s="57"/>
      <c r="AN24" s="57"/>
      <c r="AO24" s="117"/>
      <c r="AP24" s="130"/>
      <c r="AQ24" s="118" t="s">
        <v>83</v>
      </c>
      <c r="AR24" s="57"/>
      <c r="AS24" s="57"/>
      <c r="AT24" s="57"/>
      <c r="AU24" s="57"/>
      <c r="AV24" s="57"/>
      <c r="AW24" s="57"/>
      <c r="AX24" s="57"/>
      <c r="AY24" s="57"/>
      <c r="AZ24" s="57"/>
      <c r="BA24" s="57"/>
      <c r="BB24" s="57"/>
      <c r="BC24" s="117"/>
    </row>
    <row r="25" spans="1:55" ht="15.75" customHeight="1">
      <c r="A25" s="118" t="s">
        <v>83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117"/>
      <c r="N25" s="130"/>
      <c r="O25" s="118" t="s">
        <v>83</v>
      </c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117"/>
      <c r="AB25" s="130"/>
      <c r="AC25" s="118" t="s">
        <v>83</v>
      </c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117"/>
      <c r="AP25" s="130"/>
      <c r="AQ25" s="118" t="s">
        <v>83</v>
      </c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117"/>
    </row>
    <row r="26" spans="1:55" ht="15.75" customHeight="1">
      <c r="A26" s="118" t="s">
        <v>83</v>
      </c>
      <c r="B26" s="57"/>
      <c r="C26" s="57"/>
      <c r="D26" s="57"/>
      <c r="E26" s="57"/>
      <c r="F26" s="57"/>
      <c r="G26" s="57"/>
      <c r="H26" s="57"/>
      <c r="I26" s="57"/>
      <c r="J26" s="57"/>
      <c r="K26" s="57"/>
      <c r="L26" s="57"/>
      <c r="M26" s="117"/>
      <c r="N26" s="130"/>
      <c r="O26" s="118" t="s">
        <v>83</v>
      </c>
      <c r="P26" s="57"/>
      <c r="Q26" s="57"/>
      <c r="R26" s="57"/>
      <c r="S26" s="57"/>
      <c r="T26" s="57"/>
      <c r="U26" s="57"/>
      <c r="V26" s="57"/>
      <c r="W26" s="57"/>
      <c r="X26" s="57"/>
      <c r="Y26" s="57"/>
      <c r="Z26" s="57"/>
      <c r="AA26" s="117"/>
      <c r="AB26" s="130"/>
      <c r="AC26" s="118" t="s">
        <v>83</v>
      </c>
      <c r="AD26" s="57"/>
      <c r="AE26" s="57"/>
      <c r="AF26" s="57"/>
      <c r="AG26" s="57"/>
      <c r="AH26" s="57"/>
      <c r="AI26" s="57"/>
      <c r="AJ26" s="57"/>
      <c r="AK26" s="57"/>
      <c r="AL26" s="57"/>
      <c r="AM26" s="57"/>
      <c r="AN26" s="57"/>
      <c r="AO26" s="117"/>
      <c r="AP26" s="130"/>
      <c r="AQ26" s="118" t="s">
        <v>83</v>
      </c>
      <c r="AR26" s="57"/>
      <c r="AS26" s="57"/>
      <c r="AT26" s="57"/>
      <c r="AU26" s="57"/>
      <c r="AV26" s="57"/>
      <c r="AW26" s="57"/>
      <c r="AX26" s="57"/>
      <c r="AY26" s="57"/>
      <c r="AZ26" s="57"/>
      <c r="BA26" s="57"/>
      <c r="BB26" s="57"/>
      <c r="BC26" s="117"/>
    </row>
    <row r="27" spans="1:55" ht="15.75" customHeight="1">
      <c r="A27" s="118" t="s">
        <v>83</v>
      </c>
      <c r="B27" s="57"/>
      <c r="C27" s="57"/>
      <c r="D27" s="57"/>
      <c r="E27" s="57"/>
      <c r="F27" s="57"/>
      <c r="G27" s="57"/>
      <c r="H27" s="57"/>
      <c r="I27" s="57"/>
      <c r="J27" s="57"/>
      <c r="K27" s="57"/>
      <c r="L27" s="57"/>
      <c r="M27" s="117"/>
      <c r="N27" s="130"/>
      <c r="O27" s="118" t="s">
        <v>83</v>
      </c>
      <c r="P27" s="57"/>
      <c r="Q27" s="57"/>
      <c r="R27" s="57"/>
      <c r="S27" s="57"/>
      <c r="T27" s="57"/>
      <c r="U27" s="57"/>
      <c r="V27" s="57"/>
      <c r="W27" s="57"/>
      <c r="X27" s="57"/>
      <c r="Y27" s="57"/>
      <c r="Z27" s="57"/>
      <c r="AA27" s="117"/>
      <c r="AB27" s="130"/>
      <c r="AC27" s="118" t="s">
        <v>83</v>
      </c>
      <c r="AD27" s="57"/>
      <c r="AE27" s="57"/>
      <c r="AF27" s="57"/>
      <c r="AG27" s="57"/>
      <c r="AH27" s="57"/>
      <c r="AI27" s="57"/>
      <c r="AJ27" s="57"/>
      <c r="AK27" s="57"/>
      <c r="AL27" s="57"/>
      <c r="AM27" s="57"/>
      <c r="AN27" s="57"/>
      <c r="AO27" s="117"/>
      <c r="AP27" s="130"/>
      <c r="AQ27" s="118" t="s">
        <v>83</v>
      </c>
      <c r="AR27" s="57"/>
      <c r="AS27" s="57"/>
      <c r="AT27" s="57"/>
      <c r="AU27" s="57"/>
      <c r="AV27" s="57"/>
      <c r="AW27" s="57"/>
      <c r="AX27" s="57"/>
      <c r="AY27" s="57"/>
      <c r="AZ27" s="57"/>
      <c r="BA27" s="57"/>
      <c r="BB27" s="57"/>
      <c r="BC27" s="117"/>
    </row>
    <row r="28" spans="1:55" ht="15.75" customHeight="1">
      <c r="A28" s="118" t="s">
        <v>83</v>
      </c>
      <c r="B28" s="57"/>
      <c r="C28" s="57"/>
      <c r="D28" s="57"/>
      <c r="E28" s="57"/>
      <c r="F28" s="57"/>
      <c r="G28" s="57"/>
      <c r="H28" s="57"/>
      <c r="I28" s="57"/>
      <c r="J28" s="57"/>
      <c r="K28" s="57"/>
      <c r="L28" s="57"/>
      <c r="M28" s="117"/>
      <c r="N28" s="130"/>
      <c r="O28" s="118" t="s">
        <v>83</v>
      </c>
      <c r="P28" s="57"/>
      <c r="Q28" s="57"/>
      <c r="R28" s="57"/>
      <c r="S28" s="57"/>
      <c r="T28" s="57"/>
      <c r="U28" s="57"/>
      <c r="V28" s="57"/>
      <c r="W28" s="57"/>
      <c r="X28" s="57"/>
      <c r="Y28" s="57"/>
      <c r="Z28" s="57"/>
      <c r="AA28" s="117"/>
      <c r="AB28" s="130"/>
      <c r="AC28" s="118" t="s">
        <v>83</v>
      </c>
      <c r="AD28" s="57"/>
      <c r="AE28" s="57"/>
      <c r="AF28" s="57"/>
      <c r="AG28" s="57"/>
      <c r="AH28" s="57"/>
      <c r="AI28" s="57"/>
      <c r="AJ28" s="57"/>
      <c r="AK28" s="57"/>
      <c r="AL28" s="57"/>
      <c r="AM28" s="57"/>
      <c r="AN28" s="57"/>
      <c r="AO28" s="117"/>
      <c r="AP28" s="130"/>
      <c r="AQ28" s="118" t="s">
        <v>83</v>
      </c>
      <c r="AR28" s="57"/>
      <c r="AS28" s="57"/>
      <c r="AT28" s="57"/>
      <c r="AU28" s="57"/>
      <c r="AV28" s="57"/>
      <c r="AW28" s="57"/>
      <c r="AX28" s="57"/>
      <c r="AY28" s="57"/>
      <c r="AZ28" s="57"/>
      <c r="BA28" s="57"/>
      <c r="BB28" s="57"/>
      <c r="BC28" s="117"/>
    </row>
    <row r="29" spans="1:55" ht="15.75" customHeight="1">
      <c r="A29" s="118" t="s">
        <v>83</v>
      </c>
      <c r="B29" s="57"/>
      <c r="C29" s="57"/>
      <c r="D29" s="57"/>
      <c r="E29" s="57"/>
      <c r="F29" s="57"/>
      <c r="G29" s="57"/>
      <c r="H29" s="57"/>
      <c r="I29" s="57"/>
      <c r="J29" s="57"/>
      <c r="K29" s="57"/>
      <c r="L29" s="57"/>
      <c r="M29" s="117"/>
      <c r="N29" s="130"/>
      <c r="O29" s="118" t="s">
        <v>83</v>
      </c>
      <c r="P29" s="57"/>
      <c r="Q29" s="57"/>
      <c r="R29" s="57"/>
      <c r="S29" s="57"/>
      <c r="T29" s="57"/>
      <c r="U29" s="57"/>
      <c r="V29" s="57"/>
      <c r="W29" s="57"/>
      <c r="X29" s="57"/>
      <c r="Y29" s="57"/>
      <c r="Z29" s="57"/>
      <c r="AA29" s="117"/>
      <c r="AB29" s="130"/>
      <c r="AC29" s="118" t="s">
        <v>83</v>
      </c>
      <c r="AD29" s="57"/>
      <c r="AE29" s="57"/>
      <c r="AF29" s="57"/>
      <c r="AG29" s="57"/>
      <c r="AH29" s="57"/>
      <c r="AI29" s="57"/>
      <c r="AJ29" s="57"/>
      <c r="AK29" s="57"/>
      <c r="AL29" s="57"/>
      <c r="AM29" s="57"/>
      <c r="AN29" s="57"/>
      <c r="AO29" s="117"/>
      <c r="AP29" s="130"/>
      <c r="AQ29" s="118" t="s">
        <v>83</v>
      </c>
      <c r="AR29" s="57"/>
      <c r="AS29" s="57"/>
      <c r="AT29" s="57"/>
      <c r="AU29" s="57"/>
      <c r="AV29" s="57"/>
      <c r="AW29" s="57"/>
      <c r="AX29" s="57"/>
      <c r="AY29" s="57"/>
      <c r="AZ29" s="57"/>
      <c r="BA29" s="57"/>
      <c r="BB29" s="57"/>
      <c r="BC29" s="117"/>
    </row>
    <row r="30" spans="1:55" ht="15.75" customHeight="1">
      <c r="A30" s="118" t="s">
        <v>83</v>
      </c>
      <c r="B30" s="57"/>
      <c r="C30" s="57"/>
      <c r="D30" s="57"/>
      <c r="E30" s="57"/>
      <c r="F30" s="57"/>
      <c r="G30" s="57"/>
      <c r="H30" s="57"/>
      <c r="I30" s="57"/>
      <c r="J30" s="57"/>
      <c r="K30" s="57"/>
      <c r="L30" s="57"/>
      <c r="M30" s="117"/>
      <c r="N30" s="130"/>
      <c r="O30" s="118" t="s">
        <v>83</v>
      </c>
      <c r="P30" s="57"/>
      <c r="Q30" s="57"/>
      <c r="R30" s="57"/>
      <c r="S30" s="57"/>
      <c r="T30" s="57"/>
      <c r="U30" s="57"/>
      <c r="V30" s="57"/>
      <c r="W30" s="57"/>
      <c r="X30" s="57"/>
      <c r="Y30" s="57"/>
      <c r="Z30" s="57"/>
      <c r="AA30" s="117"/>
      <c r="AB30" s="130"/>
      <c r="AC30" s="118" t="s">
        <v>83</v>
      </c>
      <c r="AD30" s="57"/>
      <c r="AE30" s="57"/>
      <c r="AF30" s="57"/>
      <c r="AG30" s="57"/>
      <c r="AH30" s="57"/>
      <c r="AI30" s="57"/>
      <c r="AJ30" s="57"/>
      <c r="AK30" s="57"/>
      <c r="AL30" s="57"/>
      <c r="AM30" s="57"/>
      <c r="AN30" s="57"/>
      <c r="AO30" s="117"/>
      <c r="AP30" s="130"/>
      <c r="AQ30" s="118" t="s">
        <v>83</v>
      </c>
      <c r="AR30" s="57"/>
      <c r="AS30" s="57"/>
      <c r="AT30" s="57"/>
      <c r="AU30" s="57"/>
      <c r="AV30" s="57"/>
      <c r="AW30" s="57"/>
      <c r="AX30" s="57"/>
      <c r="AY30" s="57"/>
      <c r="AZ30" s="57"/>
      <c r="BA30" s="57"/>
      <c r="BB30" s="57"/>
      <c r="BC30" s="117"/>
    </row>
    <row r="31" spans="1:55" ht="15.75" customHeight="1">
      <c r="A31" s="118" t="s">
        <v>83</v>
      </c>
      <c r="B31" s="57"/>
      <c r="C31" s="57"/>
      <c r="D31" s="57"/>
      <c r="E31" s="57"/>
      <c r="F31" s="57"/>
      <c r="G31" s="57"/>
      <c r="H31" s="57"/>
      <c r="I31" s="57"/>
      <c r="J31" s="57"/>
      <c r="K31" s="57"/>
      <c r="L31" s="57"/>
      <c r="M31" s="117"/>
      <c r="N31" s="130"/>
      <c r="O31" s="118" t="s">
        <v>83</v>
      </c>
      <c r="P31" s="57"/>
      <c r="Q31" s="57"/>
      <c r="R31" s="57"/>
      <c r="S31" s="57"/>
      <c r="T31" s="57"/>
      <c r="U31" s="57"/>
      <c r="V31" s="57"/>
      <c r="W31" s="57"/>
      <c r="X31" s="57"/>
      <c r="Y31" s="57"/>
      <c r="Z31" s="57"/>
      <c r="AA31" s="117"/>
      <c r="AB31" s="130"/>
      <c r="AC31" s="118" t="s">
        <v>83</v>
      </c>
      <c r="AD31" s="57"/>
      <c r="AE31" s="57"/>
      <c r="AF31" s="57"/>
      <c r="AG31" s="57"/>
      <c r="AH31" s="57"/>
      <c r="AI31" s="57"/>
      <c r="AJ31" s="57"/>
      <c r="AK31" s="57"/>
      <c r="AL31" s="57"/>
      <c r="AM31" s="57"/>
      <c r="AN31" s="57"/>
      <c r="AO31" s="117"/>
      <c r="AP31" s="130"/>
      <c r="AQ31" s="118" t="s">
        <v>83</v>
      </c>
      <c r="AR31" s="57"/>
      <c r="AS31" s="57"/>
      <c r="AT31" s="57"/>
      <c r="AU31" s="57"/>
      <c r="AV31" s="57"/>
      <c r="AW31" s="57"/>
      <c r="AX31" s="57"/>
      <c r="AY31" s="57"/>
      <c r="AZ31" s="57"/>
      <c r="BA31" s="57"/>
      <c r="BB31" s="57"/>
      <c r="BC31" s="117"/>
    </row>
    <row r="32" spans="1:55" ht="15.75" customHeight="1">
      <c r="A32" s="118" t="s">
        <v>83</v>
      </c>
      <c r="B32" s="57"/>
      <c r="C32" s="57"/>
      <c r="D32" s="57"/>
      <c r="E32" s="57"/>
      <c r="F32" s="57"/>
      <c r="G32" s="57"/>
      <c r="H32" s="57"/>
      <c r="I32" s="57"/>
      <c r="J32" s="57"/>
      <c r="K32" s="57"/>
      <c r="L32" s="57"/>
      <c r="M32" s="117"/>
      <c r="N32" s="130"/>
      <c r="O32" s="118" t="s">
        <v>83</v>
      </c>
      <c r="P32" s="57"/>
      <c r="Q32" s="57"/>
      <c r="R32" s="57"/>
      <c r="S32" s="57"/>
      <c r="T32" s="57"/>
      <c r="U32" s="57"/>
      <c r="V32" s="57"/>
      <c r="W32" s="57"/>
      <c r="X32" s="57"/>
      <c r="Y32" s="57"/>
      <c r="Z32" s="57"/>
      <c r="AA32" s="117"/>
      <c r="AB32" s="130"/>
      <c r="AC32" s="118" t="s">
        <v>83</v>
      </c>
      <c r="AD32" s="57"/>
      <c r="AE32" s="57"/>
      <c r="AF32" s="57"/>
      <c r="AG32" s="57"/>
      <c r="AH32" s="57"/>
      <c r="AI32" s="57"/>
      <c r="AJ32" s="57"/>
      <c r="AK32" s="57"/>
      <c r="AL32" s="57"/>
      <c r="AM32" s="57"/>
      <c r="AN32" s="57"/>
      <c r="AO32" s="117"/>
      <c r="AP32" s="130"/>
      <c r="AQ32" s="118" t="s">
        <v>83</v>
      </c>
      <c r="AR32" s="57"/>
      <c r="AS32" s="57"/>
      <c r="AT32" s="57"/>
      <c r="AU32" s="57"/>
      <c r="AV32" s="57"/>
      <c r="AW32" s="57"/>
      <c r="AX32" s="57"/>
      <c r="AY32" s="57"/>
      <c r="AZ32" s="57"/>
      <c r="BA32" s="57"/>
      <c r="BB32" s="57"/>
      <c r="BC32" s="117"/>
    </row>
    <row r="33" spans="1:55" ht="15.75" customHeight="1">
      <c r="A33" s="118" t="s">
        <v>83</v>
      </c>
      <c r="B33" s="57"/>
      <c r="C33" s="57"/>
      <c r="D33" s="57"/>
      <c r="E33" s="57"/>
      <c r="F33" s="57"/>
      <c r="G33" s="57"/>
      <c r="H33" s="57"/>
      <c r="I33" s="57"/>
      <c r="J33" s="57"/>
      <c r="K33" s="57"/>
      <c r="L33" s="57"/>
      <c r="M33" s="117"/>
      <c r="N33" s="130"/>
      <c r="O33" s="118" t="s">
        <v>83</v>
      </c>
      <c r="P33" s="57"/>
      <c r="Q33" s="57"/>
      <c r="R33" s="57"/>
      <c r="S33" s="57"/>
      <c r="T33" s="57"/>
      <c r="U33" s="57"/>
      <c r="V33" s="57"/>
      <c r="W33" s="57"/>
      <c r="X33" s="57"/>
      <c r="Y33" s="57"/>
      <c r="Z33" s="57"/>
      <c r="AA33" s="117"/>
      <c r="AB33" s="130"/>
      <c r="AC33" s="118" t="s">
        <v>83</v>
      </c>
      <c r="AD33" s="57"/>
      <c r="AE33" s="57"/>
      <c r="AF33" s="57"/>
      <c r="AG33" s="57"/>
      <c r="AH33" s="57"/>
      <c r="AI33" s="57"/>
      <c r="AJ33" s="57"/>
      <c r="AK33" s="57"/>
      <c r="AL33" s="57"/>
      <c r="AM33" s="57"/>
      <c r="AN33" s="57"/>
      <c r="AO33" s="117"/>
      <c r="AP33" s="130"/>
      <c r="AQ33" s="118" t="s">
        <v>83</v>
      </c>
      <c r="AR33" s="57"/>
      <c r="AS33" s="57"/>
      <c r="AT33" s="57"/>
      <c r="AU33" s="57"/>
      <c r="AV33" s="57"/>
      <c r="AW33" s="57"/>
      <c r="AX33" s="57"/>
      <c r="AY33" s="57"/>
      <c r="AZ33" s="57"/>
      <c r="BA33" s="57"/>
      <c r="BB33" s="57"/>
      <c r="BC33" s="117"/>
    </row>
    <row r="34" spans="1:55" ht="15.75" customHeight="1">
      <c r="A34" s="118" t="s">
        <v>83</v>
      </c>
      <c r="B34" s="57"/>
      <c r="C34" s="57"/>
      <c r="D34" s="57"/>
      <c r="E34" s="57"/>
      <c r="F34" s="57"/>
      <c r="G34" s="57"/>
      <c r="H34" s="57"/>
      <c r="I34" s="57"/>
      <c r="J34" s="57"/>
      <c r="K34" s="57"/>
      <c r="L34" s="57"/>
      <c r="M34" s="117"/>
      <c r="N34" s="130"/>
      <c r="O34" s="118" t="s">
        <v>83</v>
      </c>
      <c r="P34" s="57"/>
      <c r="Q34" s="57"/>
      <c r="R34" s="57"/>
      <c r="S34" s="57"/>
      <c r="T34" s="57"/>
      <c r="U34" s="57"/>
      <c r="V34" s="57"/>
      <c r="W34" s="57"/>
      <c r="X34" s="57"/>
      <c r="Y34" s="57"/>
      <c r="Z34" s="57"/>
      <c r="AA34" s="117"/>
      <c r="AB34" s="130"/>
      <c r="AC34" s="118" t="s">
        <v>83</v>
      </c>
      <c r="AD34" s="57"/>
      <c r="AE34" s="57"/>
      <c r="AF34" s="57"/>
      <c r="AG34" s="57"/>
      <c r="AH34" s="57"/>
      <c r="AI34" s="57"/>
      <c r="AJ34" s="57"/>
      <c r="AK34" s="57"/>
      <c r="AL34" s="57"/>
      <c r="AM34" s="57"/>
      <c r="AN34" s="57"/>
      <c r="AO34" s="117"/>
      <c r="AP34" s="130"/>
      <c r="AQ34" s="118" t="s">
        <v>83</v>
      </c>
      <c r="AR34" s="57"/>
      <c r="AS34" s="57"/>
      <c r="AT34" s="57"/>
      <c r="AU34" s="57"/>
      <c r="AV34" s="57"/>
      <c r="AW34" s="57"/>
      <c r="AX34" s="57"/>
      <c r="AY34" s="57"/>
      <c r="AZ34" s="57"/>
      <c r="BA34" s="57"/>
      <c r="BB34" s="57"/>
      <c r="BC34" s="117"/>
    </row>
    <row r="35" spans="1:55" ht="15.75" customHeight="1">
      <c r="A35" s="118" t="s">
        <v>83</v>
      </c>
      <c r="B35" s="57"/>
      <c r="C35" s="57"/>
      <c r="D35" s="57"/>
      <c r="E35" s="57"/>
      <c r="F35" s="57"/>
      <c r="G35" s="57"/>
      <c r="H35" s="57"/>
      <c r="I35" s="57"/>
      <c r="J35" s="57"/>
      <c r="K35" s="57"/>
      <c r="L35" s="57"/>
      <c r="M35" s="117"/>
      <c r="N35" s="130"/>
      <c r="O35" s="118" t="s">
        <v>83</v>
      </c>
      <c r="P35" s="57"/>
      <c r="Q35" s="57"/>
      <c r="R35" s="57"/>
      <c r="S35" s="57"/>
      <c r="T35" s="57"/>
      <c r="U35" s="57"/>
      <c r="V35" s="57"/>
      <c r="W35" s="57"/>
      <c r="X35" s="57"/>
      <c r="Y35" s="57"/>
      <c r="Z35" s="57"/>
      <c r="AA35" s="117"/>
      <c r="AB35" s="130"/>
      <c r="AC35" s="118" t="s">
        <v>83</v>
      </c>
      <c r="AD35" s="57"/>
      <c r="AE35" s="57"/>
      <c r="AF35" s="57"/>
      <c r="AG35" s="57"/>
      <c r="AH35" s="57"/>
      <c r="AI35" s="57"/>
      <c r="AJ35" s="57"/>
      <c r="AK35" s="57"/>
      <c r="AL35" s="57"/>
      <c r="AM35" s="57"/>
      <c r="AN35" s="57"/>
      <c r="AO35" s="117"/>
      <c r="AP35" s="130"/>
      <c r="AQ35" s="118" t="s">
        <v>83</v>
      </c>
      <c r="AR35" s="57"/>
      <c r="AS35" s="57"/>
      <c r="AT35" s="57"/>
      <c r="AU35" s="57"/>
      <c r="AV35" s="57"/>
      <c r="AW35" s="57"/>
      <c r="AX35" s="57"/>
      <c r="AY35" s="57"/>
      <c r="AZ35" s="57"/>
      <c r="BA35" s="57"/>
      <c r="BB35" s="57"/>
      <c r="BC35" s="117"/>
    </row>
    <row r="36" spans="1:55" ht="16.5" customHeight="1">
      <c r="A36" s="118" t="s">
        <v>83</v>
      </c>
      <c r="B36" s="57"/>
      <c r="C36" s="57"/>
      <c r="D36" s="57"/>
      <c r="E36" s="57"/>
      <c r="F36" s="57"/>
      <c r="G36" s="57"/>
      <c r="H36" s="57"/>
      <c r="I36" s="57"/>
      <c r="J36" s="57"/>
      <c r="K36" s="57"/>
      <c r="L36" s="57"/>
      <c r="M36" s="117"/>
      <c r="N36" s="130"/>
      <c r="O36" s="118" t="s">
        <v>83</v>
      </c>
      <c r="P36" s="57"/>
      <c r="Q36" s="57"/>
      <c r="R36" s="57"/>
      <c r="S36" s="57"/>
      <c r="T36" s="57"/>
      <c r="U36" s="57"/>
      <c r="V36" s="57"/>
      <c r="W36" s="57"/>
      <c r="X36" s="57"/>
      <c r="Y36" s="57"/>
      <c r="Z36" s="57"/>
      <c r="AA36" s="117"/>
      <c r="AB36" s="130"/>
      <c r="AC36" s="118" t="s">
        <v>83</v>
      </c>
      <c r="AD36" s="57"/>
      <c r="AE36" s="57"/>
      <c r="AF36" s="57"/>
      <c r="AG36" s="57"/>
      <c r="AH36" s="57"/>
      <c r="AI36" s="57"/>
      <c r="AJ36" s="57"/>
      <c r="AK36" s="57"/>
      <c r="AL36" s="57"/>
      <c r="AM36" s="57"/>
      <c r="AN36" s="57"/>
      <c r="AO36" s="117"/>
      <c r="AP36" s="130"/>
      <c r="AQ36" s="118" t="s">
        <v>83</v>
      </c>
      <c r="AR36" s="57"/>
      <c r="AS36" s="57"/>
      <c r="AT36" s="57"/>
      <c r="AU36" s="57"/>
      <c r="AV36" s="57"/>
      <c r="AW36" s="57"/>
      <c r="AX36" s="57"/>
      <c r="AY36" s="57"/>
      <c r="AZ36" s="57"/>
      <c r="BA36" s="57"/>
      <c r="BB36" s="57"/>
      <c r="BC36" s="117"/>
    </row>
    <row r="37" spans="1:55" ht="15.75" customHeight="1">
      <c r="A37" s="119" t="s">
        <v>81</v>
      </c>
      <c r="B37" s="120">
        <f>SUM(B4:B36)</f>
        <v>0</v>
      </c>
      <c r="C37" s="120">
        <f>SUM(C4:C36)</f>
        <v>0</v>
      </c>
      <c r="D37" s="120">
        <f>SUM(D4:D36)</f>
        <v>0</v>
      </c>
      <c r="E37" s="120">
        <f>SUM(E4:E36)</f>
        <v>0</v>
      </c>
      <c r="F37" s="120">
        <f>SUM(F4:F36)</f>
        <v>0</v>
      </c>
      <c r="G37" s="120">
        <f>SUM(G4:G36)</f>
        <v>0</v>
      </c>
      <c r="H37" s="120">
        <f>SUM(H4:H36)</f>
        <v>0</v>
      </c>
      <c r="I37" s="120">
        <f>SUM(I4:I36)</f>
        <v>0</v>
      </c>
      <c r="J37" s="120">
        <f>SUM(J4:J36)</f>
        <v>0</v>
      </c>
      <c r="K37" s="120">
        <f>SUM(K4:K36)</f>
        <v>0</v>
      </c>
      <c r="L37" s="120">
        <f>SUM(L4:L36)</f>
        <v>0</v>
      </c>
      <c r="M37" s="120">
        <f>SUM(M4:M36)</f>
        <v>0</v>
      </c>
      <c r="N37" s="130"/>
      <c r="O37" s="119" t="s">
        <v>81</v>
      </c>
      <c r="P37" s="120">
        <f>SUM(P4:P36)</f>
        <v>0</v>
      </c>
      <c r="Q37" s="120">
        <f>SUM(Q4:Q36)</f>
        <v>0</v>
      </c>
      <c r="R37" s="120">
        <f>SUM(R4:R36)</f>
        <v>0</v>
      </c>
      <c r="S37" s="120">
        <f>SUM(S4:S36)</f>
        <v>0</v>
      </c>
      <c r="T37" s="120">
        <f>SUM(T4:T36)</f>
        <v>0</v>
      </c>
      <c r="U37" s="120">
        <f>SUM(U4:U36)</f>
        <v>0</v>
      </c>
      <c r="V37" s="120">
        <f>SUM(V4:V36)</f>
        <v>0</v>
      </c>
      <c r="W37" s="120">
        <f>SUM(W4:W36)</f>
        <v>0</v>
      </c>
      <c r="X37" s="120">
        <f>SUM(X4:X36)</f>
        <v>0</v>
      </c>
      <c r="Y37" s="120">
        <f>SUM(Y4:Y36)</f>
        <v>0</v>
      </c>
      <c r="Z37" s="120">
        <f>SUM(Z4:Z36)</f>
        <v>0</v>
      </c>
      <c r="AA37" s="120">
        <f>SUM(AA4:AA36)</f>
        <v>0</v>
      </c>
      <c r="AB37" s="130"/>
      <c r="AC37" s="119" t="s">
        <v>81</v>
      </c>
      <c r="AD37" s="121">
        <f>SUM(AD4:AD36)</f>
        <v>0</v>
      </c>
      <c r="AE37" s="122">
        <f>SUM(AE4:AE36)</f>
        <v>0</v>
      </c>
      <c r="AF37" s="122">
        <f>SUM(AF4:AF36)</f>
        <v>0</v>
      </c>
      <c r="AG37" s="122">
        <f>SUM(AG4:AG36)</f>
        <v>0</v>
      </c>
      <c r="AH37" s="122">
        <f>SUM(AH4:AH36)</f>
        <v>0</v>
      </c>
      <c r="AI37" s="122">
        <f>SUM(AI4:AI36)</f>
        <v>0</v>
      </c>
      <c r="AJ37" s="122">
        <f>SUM(AJ4:AJ36)</f>
        <v>0</v>
      </c>
      <c r="AK37" s="122">
        <f>SUM(AK4:AK36)</f>
        <v>0</v>
      </c>
      <c r="AL37" s="122">
        <f>SUM(AL4:AL36)</f>
        <v>0</v>
      </c>
      <c r="AM37" s="122">
        <f>SUM(AM4:AM36)</f>
        <v>0</v>
      </c>
      <c r="AN37" s="122">
        <f>SUM(AN4:AN36)</f>
        <v>0</v>
      </c>
      <c r="AO37" s="122">
        <f>SUM(AO4:AO36)</f>
        <v>0</v>
      </c>
      <c r="AP37" s="130"/>
      <c r="AQ37" s="119" t="s">
        <v>81</v>
      </c>
      <c r="AR37" s="121">
        <f>SUM(AR4:AR36)</f>
        <v>0</v>
      </c>
      <c r="AS37" s="122">
        <f>SUM(AS4:AS36)</f>
        <v>0</v>
      </c>
      <c r="AT37" s="122">
        <f>SUM(AT4:AT36)</f>
        <v>0</v>
      </c>
      <c r="AU37" s="122">
        <f>SUM(AU4:AU36)</f>
        <v>0</v>
      </c>
      <c r="AV37" s="122">
        <f>SUM(AV4:AV36)</f>
        <v>0</v>
      </c>
      <c r="AW37" s="122">
        <f>SUM(AW4:AW36)</f>
        <v>0</v>
      </c>
      <c r="AX37" s="122">
        <f>SUM(AX4:AX36)</f>
        <v>0</v>
      </c>
      <c r="AY37" s="122">
        <f>SUM(AY4:AY36)</f>
        <v>0</v>
      </c>
      <c r="AZ37" s="122">
        <f>SUM(AZ4:AZ36)</f>
        <v>0</v>
      </c>
      <c r="BA37" s="122">
        <f>SUM(BA4:BA36)</f>
        <v>0</v>
      </c>
      <c r="BB37" s="122">
        <f>SUM(BB4:BB36)</f>
        <v>0</v>
      </c>
      <c r="BC37" s="122">
        <f>SUM(BC4:BC36)</f>
        <v>0</v>
      </c>
    </row>
  </sheetData>
  <conditionalFormatting sqref="P37:AA37">
    <cfRule type="expression" dxfId="7" priority="2">
      <formula>#REF!=""</formula>
    </cfRule>
  </conditionalFormatting>
  <conditionalFormatting sqref="B37:M37">
    <cfRule type="expression" dxfId="6" priority="3">
      <formula>#REF!=""</formula>
    </cfRule>
  </conditionalFormatting>
  <conditionalFormatting sqref="AR37:BC37">
    <cfRule type="expression" dxfId="5" priority="4">
      <formula>#REF!=""</formula>
    </cfRule>
  </conditionalFormatting>
  <conditionalFormatting sqref="AR4:BC36">
    <cfRule type="expression" dxfId="4" priority="5">
      <formula>#REF!=""</formula>
    </cfRule>
  </conditionalFormatting>
  <conditionalFormatting sqref="AD37:AO37">
    <cfRule type="expression" dxfId="3" priority="6">
      <formula>#REF!=""</formula>
    </cfRule>
  </conditionalFormatting>
  <conditionalFormatting sqref="AD4:AO36">
    <cfRule type="expression" dxfId="2" priority="7">
      <formula>#REF!=""</formula>
    </cfRule>
  </conditionalFormatting>
  <conditionalFormatting sqref="P4:AA36">
    <cfRule type="expression" dxfId="1" priority="8">
      <formula>#REF!=""</formula>
    </cfRule>
  </conditionalFormatting>
  <conditionalFormatting sqref="B4:M36">
    <cfRule type="expression" dxfId="0" priority="9">
      <formula>#REF!=""</formula>
    </cfRule>
  </conditionalFormatting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Heather Wilkin</dc:creator>
  <cp:keywords/>
  <dc:description/>
  <cp:lastModifiedBy/>
  <cp:revision>0</cp:revision>
  <dcterms:created xsi:type="dcterms:W3CDTF">2026-07-07T21:51:18Z</dcterms:created>
  <dcterms:modified xsi:type="dcterms:W3CDTF">2026-07-07T21:51:40Z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0x010100FCDF4B0857FB6C469BC22E95CEF58762</vt:lpwstr>
  </property>
  <property fmtid="{D5CDD505-2E9C-101B-9397-08002B2CF9AE}" pid="3" name="MediaServiceImageTags">
    <vt:lpwstr/>
  </property>
  <property fmtid="{D5CDD505-2E9C-101B-9397-08002B2CF9AE}" pid="4" name="Order">
    <vt:r8>400</vt:r8>
  </property>
</Properties>
</file>